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Table A" sheetId="1" r:id="rId1"/>
    <sheet name="Table A1" sheetId="2" r:id="rId2"/>
  </sheets>
  <definedNames/>
  <calcPr fullCalcOnLoad="1"/>
</workbook>
</file>

<file path=xl/sharedStrings.xml><?xml version="1.0" encoding="utf-8"?>
<sst xmlns="http://schemas.openxmlformats.org/spreadsheetml/2006/main" count="484" uniqueCount="200">
  <si>
    <t>DEPARTMENT FOR EDUCATION DATA COLLECTION
Year 2018-19
TABLE A: LA Level Information</t>
  </si>
  <si>
    <t/>
  </si>
  <si>
    <t>LA: Hillingdon</t>
  </si>
  <si>
    <t>LA No: 312</t>
  </si>
  <si>
    <t>Description</t>
  </si>
  <si>
    <t>Early Years</t>
  </si>
  <si>
    <t xml:space="preserve">Primary 
</t>
  </si>
  <si>
    <t xml:space="preserve">Secondary 
</t>
  </si>
  <si>
    <t>SEN/Special Schools</t>
  </si>
  <si>
    <t>AP/PRUs</t>
  </si>
  <si>
    <t xml:space="preserve">Post School
</t>
  </si>
  <si>
    <t xml:space="preserve">Gross
</t>
  </si>
  <si>
    <t>Income</t>
  </si>
  <si>
    <t xml:space="preserve">Net
</t>
  </si>
  <si>
    <t xml:space="preserve">Net
(BUDGET Totals from 2018-19)
</t>
  </si>
  <si>
    <t>Net
(OUTTURN Totals from 2017-18)</t>
  </si>
  <si>
    <t>1 SCHOOLS EXPENDITURE</t>
  </si>
  <si>
    <t>1.0.1 Individual Schools Budget (ISB) (after academy recoupment, but excluding all high needs place funding)</t>
  </si>
  <si>
    <t>1.0.2 High needs place funding within Individual Schools Budget (i.e. within school budget shares, after academy recoupment), including all pre- and post-16 place funding for maintained schools</t>
  </si>
  <si>
    <t>DE-DELEGATED ITEMS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</si>
  <si>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</si>
  <si>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</si>
  <si>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</si>
  <si>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</si>
  <si>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</si>
  <si>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</si>
  <si>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</si>
  <si>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- supply cover excluding cover for facility time</t>
  </si>
  <si>
    <t>1.1.9 Staff costs - supply cover for facility time</t>
  </si>
  <si>
    <t>1.1.10 School improvement</t>
  </si>
  <si>
    <t>HIGH NEEDS EXPENDITURE</t>
  </si>
  <si>
    <t>1.2.1 Top up funding - maintained schools</t>
  </si>
  <si>
    <t>1.2.2 Top-up funding – academies, free schools and colleges</t>
  </si>
  <si>
    <t>1.2.3 Top-up and other funding – non-maintained and independent providers</t>
  </si>
  <si>
    <t>1.2.4 Additional high needs targeted funding for mainstream schools and academies</t>
  </si>
  <si>
    <t>1.2.5 SEN support services</t>
  </si>
  <si>
    <t>1.2.6 Hospital education services</t>
  </si>
  <si>
    <t>1.2.7 Other alternative provision services</t>
  </si>
  <si>
    <t>1.2.8 Support for inclusion</t>
  </si>
  <si>
    <t>1.2.9 Special schools and PRUs in financial difficulty</t>
  </si>
  <si>
    <t>1.2.10 PFI and BSF costs at special schools, AP/ PRUs and Post 16 institutions only</t>
  </si>
  <si>
    <t>1.2.11 Direct payments (SEN and disability)</t>
  </si>
  <si>
    <t>1.2.12 Carbon reduction commitment allowances (PRUs)</t>
  </si>
  <si>
    <t>1.2.13 Therapies and other health related services</t>
  </si>
  <si>
    <t>EARLY YEARS EXPENDITURE</t>
  </si>
  <si>
    <t>1.3.1 Central expenditure on early years entitlement</t>
  </si>
  <si>
    <t>CENTRAL PROVISION WITHIN SCHOOLS SPEND</t>
  </si>
  <si>
    <t>1.4.1 Contribution to combined expenditure</t>
  </si>
  <si>
    <t>1.4.2 School admissions</t>
  </si>
  <si>
    <t>1.4.3 Servicing of schools forums</t>
  </si>
  <si>
    <t>1.4.4 Termination of employment costs</t>
  </si>
  <si>
    <t>1.4.5 Falling Rolls Fund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</si>
  <si>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</si>
  <si>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</si>
  <si>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</si>
  <si>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</si>
  <si>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</t>
  </si>
  <si>
    <t>1.4.11 SEN transport</t>
  </si>
  <si>
    <t>1.4.12 Exceptions agreed by Secretary of State</t>
  </si>
  <si>
    <t>1.4.13 Infant class sizes</t>
  </si>
  <si>
    <t>1.4.14 Other items</t>
  </si>
  <si>
    <t>CENTRAL PROVISION WITHIN SCHOOLS SPEND (FORMER ESG RETAINED DUTIES)</t>
  </si>
  <si>
    <t>1.5.1 Education welfare service</t>
  </si>
  <si>
    <t>1.5.2 Asset management</t>
  </si>
  <si>
    <t>1.5.3 Statutory/ Regulatory duties</t>
  </si>
  <si>
    <t>CENTRAL PROVISION FUNDED THROUGH MAINTAINED SCHOOLS SPEND</t>
  </si>
  <si>
    <t>1.6.1 Central support services</t>
  </si>
  <si>
    <t>1.6.2 Education welfare service</t>
  </si>
  <si>
    <t>1.6.3 Asset management</t>
  </si>
  <si>
    <t>1.6.4 Statutory/ Regulatory duties</t>
  </si>
  <si>
    <t>1.6.5 Premature retirement cost/ Redundancy costs (new provisions)</t>
  </si>
  <si>
    <t>1.6.6 Monitoring national curriculum assessment</t>
  </si>
  <si>
    <t>1.7.1 Other Specific Grants</t>
  </si>
  <si>
    <t>1.8.1 TOTAL SCHOOLS EXPENDITURE (after academy recoupment)</t>
  </si>
  <si>
    <t>RECONCILIATION OF SCHOOLS EXPENDITURE</t>
  </si>
  <si>
    <t>1.9.1 Dedicated Schools Grant for 2018-19 (after deductions for academy recoupment and adjustments for post school high needs place funding)</t>
  </si>
  <si>
    <t>1.9.2 Dedicated Schools Grant brought forward from 2017-18 (please show a deficit as a negative)</t>
  </si>
  <si>
    <t>1.9.3 Dedicated Schools Grant carry forward to 2019-20 (please show a deficit as a positive)</t>
  </si>
  <si>
    <t>1.9.4 ESFA Sixth Form Grant for maintained school 6th forms (excluding post-16 high needs place funding)</t>
  </si>
  <si>
    <t>1.9.5 Local Authority additional contribution</t>
  </si>
  <si>
    <t>1.9.6 Total funding supporting the Schools Expenditure (lines 1.9.1 to 1.9.5)</t>
  </si>
  <si>
    <t>2 OTHER EDUCATION AND COMMUNITY EXPENDITURE</t>
  </si>
  <si>
    <t>2.0.1 Central support services</t>
  </si>
  <si>
    <t>2.0.2 Education welfare service</t>
  </si>
  <si>
    <t>2.0.3 School improvement</t>
  </si>
  <si>
    <t>2.0.4 Asset management - education</t>
  </si>
  <si>
    <t>2.0.5 Statutory/ Regulatory duties - education</t>
  </si>
  <si>
    <t>2.0.6 Premature retirement cost/ Redundancy costs (new provisions)</t>
  </si>
  <si>
    <t>2.0.7 Monitoring national curriculum assessment</t>
  </si>
  <si>
    <t>2.1.1 Educational psychology service</t>
  </si>
  <si>
    <t>2.1.2 SEN administration, assessment and coordination and monitoring</t>
  </si>
  <si>
    <t>2.1.3 Independent Advice and Support Services (Parent partnership), guidance and information</t>
  </si>
  <si>
    <t>2.1.4 Home to school transport (pre 16): SEN transport expenditure</t>
  </si>
  <si>
    <t>2.1.5 Home to school transport (pre 16): mainstream home to school transport expenditure</t>
  </si>
  <si>
    <t>2.1.6 Home to post-16 provision: SEN/LLDD transport expenditure (aged 16-18)</t>
  </si>
  <si>
    <t>2.1.7 Home to post-16 provision: SEN/LLDD transport expenditure (aged 19-25)</t>
  </si>
  <si>
    <t>2.1.8 Home to post-16 provision transport: mainstream home to post-16 transport expenditure</t>
  </si>
  <si>
    <t>2.1.9 Supply of school places</t>
  </si>
  <si>
    <t>2.2.1 Other spend not funded from the Schools Budget</t>
  </si>
  <si>
    <t>2.3.1 Young people's learning and development</t>
  </si>
  <si>
    <t>2.3.2 Adult and Community learning</t>
  </si>
  <si>
    <t>2.3.3 Pension costs</t>
  </si>
  <si>
    <t>2.3.4 Joint use arrangements</t>
  </si>
  <si>
    <t>2.3.5 Insurance</t>
  </si>
  <si>
    <t>2.4.1 Other Specific Grant</t>
  </si>
  <si>
    <t>2.4.2 Capital Expenditure from Revenue (CERA) (Non-schools budget functions)</t>
  </si>
  <si>
    <t>2.4.3 Total Other education and community expenditure</t>
  </si>
  <si>
    <t>2.5 CAPITAL</t>
  </si>
  <si>
    <t>2.5.1 Capital Expenditure (excluding CERA)</t>
  </si>
  <si>
    <t>Comment</t>
  </si>
  <si>
    <t>Difference to 17/18 Outturn</t>
  </si>
  <si>
    <t>Difference to 18/19 Budget</t>
  </si>
  <si>
    <t>Recoupment</t>
  </si>
  <si>
    <t>ok</t>
  </si>
  <si>
    <t>No budget 18/19</t>
  </si>
  <si>
    <t>Spend relates to 17/18</t>
  </si>
  <si>
    <t>High Needs pressure</t>
  </si>
  <si>
    <t>Therapy costs moved to 1.2.13</t>
  </si>
  <si>
    <t>Therapy costs moved from 1.2.5</t>
  </si>
  <si>
    <t>EYCs dropped out</t>
  </si>
  <si>
    <t>?</t>
  </si>
  <si>
    <t>Health &amp; SC Contributions moved to 1.2.3</t>
  </si>
  <si>
    <t>Reduction in growth requirement</t>
  </si>
  <si>
    <t>18/19 Outturn now includes copyright licences</t>
  </si>
  <si>
    <t>Increase in staffing costs</t>
  </si>
  <si>
    <t>DEPARTMENT FOR EDUCATION DATA COLLECTION</t>
  </si>
  <si>
    <t>LA Name: Hillingdon</t>
  </si>
  <si>
    <t>Year 2018-19</t>
  </si>
  <si>
    <t>Contact: Graham Young</t>
  </si>
  <si>
    <t>Email: gyoung@hillingdon.gov.uk</t>
  </si>
  <si>
    <t>Table A1 - CHILDREN'S AND YOUNG PEOPLE'S SERVICES</t>
  </si>
  <si>
    <t>Tel No: 01895277687</t>
  </si>
  <si>
    <t>CHILDREN'S AND YOUNG PEOPLE'S SERVICES</t>
  </si>
  <si>
    <t>PROVISION BY OTHERS</t>
  </si>
  <si>
    <t>OWN
PROVISION</t>
  </si>
  <si>
    <t>PRIVATE</t>
  </si>
  <si>
    <t>OTHER
PUBLIC</t>
  </si>
  <si>
    <t>VOLUNTARY</t>
  </si>
  <si>
    <t>TOTAL
EXPENDITURE</t>
  </si>
  <si>
    <t>INCOME</t>
  </si>
  <si>
    <t>NET Current
Expenditure</t>
  </si>
  <si>
    <t xml:space="preserve">Govt. Grants
Inside AEF </t>
  </si>
  <si>
    <t>Govt. Grants
Outside AEF</t>
  </si>
  <si>
    <t>LEA NET
Revenue
Expenditure</t>
  </si>
  <si>
    <t>(a)</t>
  </si>
  <si>
    <t>(b)</t>
  </si>
  <si>
    <t>(c)</t>
  </si>
  <si>
    <t>(d)</t>
  </si>
  <si>
    <t>(k)</t>
  </si>
  <si>
    <t>(l)</t>
  </si>
  <si>
    <t>(m)</t>
  </si>
  <si>
    <t>(n)</t>
  </si>
  <si>
    <t>(o)</t>
  </si>
  <si>
    <t>(q)</t>
  </si>
  <si>
    <t>SURE START CHILDREN'S CENTRES AND OTHER SPEND ON CHILDREN UNDER 5</t>
  </si>
  <si>
    <t>3.0.1 Spend on individual Sure Start Children's Centres</t>
  </si>
  <si>
    <t>3.0.2 Spend for local authority provided or commissioned area wide services delivered through Sure Start Children's Centres</t>
  </si>
  <si>
    <t>3.0.3 Spend on local authority management costs relating to Sure Start Children's Centres</t>
  </si>
  <si>
    <t>3.0.4 Other spend on children under 5</t>
  </si>
  <si>
    <t>3.0.5 Total Sure Start children's centres and other spend on children under 5</t>
  </si>
  <si>
    <t>CHILDREN LOOKED AFTER</t>
  </si>
  <si>
    <t>3.1.1 Residential care</t>
  </si>
  <si>
    <t>3.1.2a Fostering services (excluding fees and allowances for LA foster carers)</t>
  </si>
  <si>
    <t>3.1.2b Fostering services (fees and allowances for LA foster carers)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</si>
  <si>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</si>
  <si>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</si>
  <si>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</si>
  <si>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</si>
  <si>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</si>
  <si>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</si>
  <si>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</si>
  <si>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- children</t>
  </si>
  <si>
    <t>3.1.11 Total Children Looked After</t>
  </si>
  <si>
    <t>OTHER CHILDREN AND FAMILY SERVICES</t>
  </si>
  <si>
    <t>3.2.1 Other children and families services</t>
  </si>
  <si>
    <t>SAFEGUARDING CHILDREN AND YOUNG PEOPLE'S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</si>
  <si>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</si>
  <si>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</si>
  <si>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</si>
  <si>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</si>
  <si>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FAMILY SUPPORT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</si>
  <si>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</si>
  <si>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</si>
  <si>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</si>
  <si>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</si>
  <si>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</si>
  <si>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</si>
  <si>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SERVICES FOR YOUNG PEOPLE</t>
  </si>
  <si>
    <t>3.5.1 Universal services for young people</t>
  </si>
  <si>
    <t>3.5.2 Targeted services for young people</t>
  </si>
  <si>
    <t>3.5.3 Total Services for young people</t>
  </si>
  <si>
    <t>YOUTH JUSTICE</t>
  </si>
  <si>
    <t>3.6.1 Youth justice</t>
  </si>
  <si>
    <t>4.0.1 Capital Expenditure from Revenue (CERA) (Children's and young people services)</t>
  </si>
  <si>
    <t>5.0.2 Total Children and Young People's Services Expenditure (excluding CERA)</t>
  </si>
  <si>
    <t>5.0.3 Total Children and Young People's Services Expenditure (including CERA)</t>
  </si>
  <si>
    <t>MEMORANDUM ITEMS</t>
  </si>
  <si>
    <t>8 Services for young people</t>
  </si>
  <si>
    <t>8a.1 Substance misuse services (Drugs, Alcohol and Volatile substances) (included in 3.5.1 and 3.5.2 above)</t>
  </si>
  <si>
    <t>8a.2 Teenage pregnancy services (included in 3.5.1 and 3.5.2 above)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</si>
</sst>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8">
    <font>
      <sz val="11"/>
      <color indexed="8"/>
      <name val="Calibri"/>
      <family val="2"/>
    </font>
    <font>
      <sz val="11"/>
      <name val="Calibri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Tahom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0"/>
    </font>
    <font>
      <b/>
      <sz val="11"/>
      <color rgb="FF000000"/>
      <name val="Arial"/>
      <family val="0"/>
    </font>
    <font>
      <b/>
      <sz val="11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0"/>
      <color rgb="FF000000"/>
      <name val="Taho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682B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1" fillId="0" borderId="0" xfId="0" applyFont="1" applyFill="1" applyBorder="1" applyAlignment="1">
      <alignment/>
    </xf>
    <xf numFmtId="0" fontId="42" fillId="0" borderId="1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2" fillId="0" borderId="0" xfId="0" applyNumberFormat="1" applyFont="1" applyFill="1" applyBorder="1" applyAlignment="1">
      <alignment horizontal="left" vertical="top" wrapText="1" readingOrder="1"/>
    </xf>
    <xf numFmtId="0" fontId="44" fillId="0" borderId="0" xfId="0" applyNumberFormat="1" applyFont="1" applyFill="1" applyBorder="1" applyAlignment="1">
      <alignment vertical="top" wrapText="1" readingOrder="1"/>
    </xf>
    <xf numFmtId="0" fontId="44" fillId="0" borderId="0" xfId="0" applyNumberFormat="1" applyFont="1" applyFill="1" applyBorder="1" applyAlignment="1">
      <alignment horizontal="center" vertical="top" wrapText="1" readingOrder="1"/>
    </xf>
    <xf numFmtId="0" fontId="44" fillId="33" borderId="11" xfId="0" applyNumberFormat="1" applyFont="1" applyFill="1" applyBorder="1" applyAlignment="1">
      <alignment vertical="top" wrapText="1" readingOrder="1"/>
    </xf>
    <xf numFmtId="0" fontId="44" fillId="33" borderId="11" xfId="0" applyNumberFormat="1" applyFont="1" applyFill="1" applyBorder="1" applyAlignment="1">
      <alignment horizontal="center" vertical="top" wrapText="1" readingOrder="1"/>
    </xf>
    <xf numFmtId="0" fontId="45" fillId="0" borderId="11" xfId="0" applyNumberFormat="1" applyFont="1" applyFill="1" applyBorder="1" applyAlignment="1">
      <alignment wrapText="1" readingOrder="1"/>
    </xf>
    <xf numFmtId="0" fontId="46" fillId="0" borderId="11" xfId="0" applyNumberFormat="1" applyFont="1" applyFill="1" applyBorder="1" applyAlignment="1">
      <alignment horizontal="right" wrapText="1" readingOrder="1"/>
    </xf>
    <xf numFmtId="0" fontId="47" fillId="0" borderId="11" xfId="0" applyNumberFormat="1" applyFont="1" applyFill="1" applyBorder="1" applyAlignment="1">
      <alignment horizontal="right" wrapText="1" readingOrder="1"/>
    </xf>
    <xf numFmtId="0" fontId="46" fillId="0" borderId="11" xfId="0" applyNumberFormat="1" applyFont="1" applyFill="1" applyBorder="1" applyAlignment="1">
      <alignment vertical="top" wrapText="1" readingOrder="1"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47" fillId="0" borderId="11" xfId="0" applyNumberFormat="1" applyFont="1" applyFill="1" applyBorder="1" applyAlignment="1">
      <alignment horizontal="right" vertical="top" wrapText="1" readingOrder="1"/>
    </xf>
    <xf numFmtId="0" fontId="47" fillId="0" borderId="11" xfId="0" applyNumberFormat="1" applyFont="1" applyFill="1" applyBorder="1" applyAlignment="1">
      <alignment horizontal="right" vertical="top" wrapText="1" readingOrder="1"/>
    </xf>
    <xf numFmtId="0" fontId="4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2" fillId="0" borderId="12" xfId="0" applyNumberFormat="1" applyFont="1" applyFill="1" applyBorder="1" applyAlignment="1">
      <alignment vertical="top" wrapText="1" readingOrder="1"/>
    </xf>
    <xf numFmtId="0" fontId="42" fillId="0" borderId="13" xfId="0" applyNumberFormat="1" applyFont="1" applyFill="1" applyBorder="1" applyAlignment="1">
      <alignment vertical="top" wrapText="1" readingOrder="1"/>
    </xf>
    <xf numFmtId="0" fontId="42" fillId="0" borderId="14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vertical="top" wrapText="1" readingOrder="1"/>
    </xf>
    <xf numFmtId="0" fontId="45" fillId="0" borderId="11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/>
    </xf>
    <xf numFmtId="0" fontId="44" fillId="33" borderId="15" xfId="0" applyNumberFormat="1" applyFont="1" applyFill="1" applyBorder="1" applyAlignment="1">
      <alignment horizontal="center" vertical="top" wrapText="1" readingOrder="1"/>
    </xf>
    <xf numFmtId="0" fontId="44" fillId="33" borderId="16" xfId="0" applyNumberFormat="1" applyFont="1" applyFill="1" applyBorder="1" applyAlignment="1">
      <alignment horizontal="center" vertical="top" wrapText="1" readingOrder="1"/>
    </xf>
    <xf numFmtId="0" fontId="44" fillId="33" borderId="11" xfId="0" applyNumberFormat="1" applyFont="1" applyFill="1" applyBorder="1" applyAlignment="1">
      <alignment horizontal="center" vertical="top" wrapText="1" readingOrder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4682B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"/>
    </sheetView>
  </sheetViews>
  <sheetFormatPr defaultColWidth="9.140625" defaultRowHeight="15"/>
  <cols>
    <col min="1" max="1" width="75.57421875" style="0" customWidth="1"/>
    <col min="2" max="2" width="13.421875" style="0" customWidth="1"/>
    <col min="3" max="3" width="13.57421875" style="0" customWidth="1"/>
    <col min="4" max="5" width="13.421875" style="0" customWidth="1"/>
    <col min="6" max="6" width="13.57421875" style="0" customWidth="1"/>
    <col min="7" max="8" width="13.421875" style="0" customWidth="1"/>
    <col min="9" max="9" width="13.57421875" style="0" customWidth="1"/>
    <col min="10" max="12" width="13.421875" style="0" customWidth="1"/>
    <col min="13" max="13" width="0" style="0" hidden="1" customWidth="1"/>
    <col min="14" max="14" width="11.8515625" style="19" bestFit="1" customWidth="1"/>
    <col min="15" max="15" width="10.7109375" style="0" customWidth="1"/>
    <col min="16" max="16" width="19.57421875" style="0" bestFit="1" customWidth="1"/>
    <col min="17" max="17" width="10.8515625" style="0" customWidth="1"/>
    <col min="19" max="19" width="29.421875" style="0" bestFit="1" customWidth="1"/>
  </cols>
  <sheetData>
    <row r="1" spans="1:12" ht="42.75">
      <c r="A1" s="1" t="s">
        <v>0</v>
      </c>
      <c r="B1" s="2" t="s">
        <v>1</v>
      </c>
      <c r="C1" s="3" t="s">
        <v>1</v>
      </c>
      <c r="D1" s="28" t="s">
        <v>2</v>
      </c>
      <c r="E1" s="29"/>
      <c r="F1" s="29"/>
      <c r="G1" s="3" t="s">
        <v>1</v>
      </c>
      <c r="H1" s="3" t="s">
        <v>1</v>
      </c>
      <c r="I1" s="4" t="s">
        <v>3</v>
      </c>
      <c r="J1" s="2" t="s">
        <v>1</v>
      </c>
      <c r="K1" s="2" t="s">
        <v>1</v>
      </c>
      <c r="L1" s="2" t="s">
        <v>1</v>
      </c>
    </row>
    <row r="2" spans="1:12" ht="15">
      <c r="A2" s="5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</row>
    <row r="3" spans="1:19" ht="10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N3" s="30" t="s">
        <v>111</v>
      </c>
      <c r="O3" s="31"/>
      <c r="P3" s="8" t="s">
        <v>109</v>
      </c>
      <c r="Q3" s="30" t="s">
        <v>110</v>
      </c>
      <c r="R3" s="31"/>
      <c r="S3" s="8" t="s">
        <v>109</v>
      </c>
    </row>
    <row r="4" spans="1:12" ht="15">
      <c r="A4" s="9" t="s">
        <v>16</v>
      </c>
      <c r="B4" s="10" t="s">
        <v>1</v>
      </c>
      <c r="C4" s="10" t="s">
        <v>1</v>
      </c>
      <c r="D4" s="10" t="s">
        <v>1</v>
      </c>
      <c r="E4" s="10" t="s">
        <v>1</v>
      </c>
      <c r="F4" s="10" t="s">
        <v>1</v>
      </c>
      <c r="G4" s="10" t="s">
        <v>1</v>
      </c>
      <c r="H4" s="11" t="s">
        <v>1</v>
      </c>
      <c r="I4" s="10" t="s">
        <v>1</v>
      </c>
      <c r="J4" s="11" t="s">
        <v>1</v>
      </c>
      <c r="K4" s="11" t="s">
        <v>1</v>
      </c>
      <c r="L4" s="11" t="s">
        <v>1</v>
      </c>
    </row>
    <row r="5" spans="1:19" ht="25.5">
      <c r="A5" s="12" t="s">
        <v>17</v>
      </c>
      <c r="B5" s="13">
        <v>24388590</v>
      </c>
      <c r="C5" s="13">
        <v>77799789</v>
      </c>
      <c r="D5" s="13">
        <v>10247358</v>
      </c>
      <c r="E5" s="14"/>
      <c r="F5" s="14"/>
      <c r="G5" s="14"/>
      <c r="H5" s="15">
        <v>112435737</v>
      </c>
      <c r="I5" s="14"/>
      <c r="J5" s="15">
        <v>112435737</v>
      </c>
      <c r="K5" s="15">
        <v>240043463</v>
      </c>
      <c r="L5" s="15">
        <v>112548696</v>
      </c>
      <c r="N5" s="19">
        <f>J5-K5</f>
        <v>-127607726</v>
      </c>
      <c r="O5" s="20">
        <f>J5/K5-1</f>
        <v>-0.5316025873197805</v>
      </c>
      <c r="P5" s="22" t="s">
        <v>112</v>
      </c>
      <c r="Q5" s="19">
        <f>J5-L5</f>
        <v>-112959</v>
      </c>
      <c r="R5" s="20">
        <f>J5/L5-1</f>
        <v>-0.001003645568670164</v>
      </c>
      <c r="S5" s="21" t="s">
        <v>113</v>
      </c>
    </row>
    <row r="6" spans="1:17" ht="38.25">
      <c r="A6" s="12" t="s">
        <v>18</v>
      </c>
      <c r="B6" s="14"/>
      <c r="C6" s="13">
        <v>369667</v>
      </c>
      <c r="D6" s="13">
        <v>86000</v>
      </c>
      <c r="E6" s="13">
        <v>3940388</v>
      </c>
      <c r="F6" s="13">
        <v>0</v>
      </c>
      <c r="G6" s="14"/>
      <c r="H6" s="15">
        <v>4396055</v>
      </c>
      <c r="I6" s="14"/>
      <c r="J6" s="15">
        <v>4396055</v>
      </c>
      <c r="K6" s="15">
        <v>7970500</v>
      </c>
      <c r="L6" s="16"/>
      <c r="O6" s="20"/>
      <c r="P6" s="20"/>
      <c r="Q6" s="19"/>
    </row>
    <row r="7" spans="1:17" ht="15">
      <c r="A7" s="9" t="s">
        <v>19</v>
      </c>
      <c r="B7" s="14" t="s">
        <v>1</v>
      </c>
      <c r="C7" s="14" t="s">
        <v>1</v>
      </c>
      <c r="D7" s="14" t="s">
        <v>1</v>
      </c>
      <c r="E7" s="14" t="s">
        <v>1</v>
      </c>
      <c r="F7" s="14" t="s">
        <v>1</v>
      </c>
      <c r="G7" s="14" t="s">
        <v>1</v>
      </c>
      <c r="H7" s="16" t="s">
        <v>1</v>
      </c>
      <c r="I7" s="14" t="s">
        <v>1</v>
      </c>
      <c r="J7" s="16" t="s">
        <v>1</v>
      </c>
      <c r="K7" s="16" t="s">
        <v>1</v>
      </c>
      <c r="L7" s="16" t="s">
        <v>1</v>
      </c>
      <c r="O7" s="20"/>
      <c r="P7" s="20"/>
      <c r="Q7" s="19"/>
    </row>
    <row r="8" spans="1:17" ht="15">
      <c r="A8" s="12" t="s">
        <v>20</v>
      </c>
      <c r="B8" s="14"/>
      <c r="C8" s="13">
        <v>0</v>
      </c>
      <c r="D8" s="13">
        <v>0</v>
      </c>
      <c r="E8" s="14"/>
      <c r="F8" s="14"/>
      <c r="G8" s="14"/>
      <c r="H8" s="15">
        <v>0</v>
      </c>
      <c r="I8" s="13">
        <v>0</v>
      </c>
      <c r="J8" s="15">
        <v>0</v>
      </c>
      <c r="K8" s="15">
        <v>0</v>
      </c>
      <c r="L8" s="15">
        <v>0</v>
      </c>
      <c r="N8" s="19">
        <f aca="true" t="shared" si="0" ref="N8:N68">J8-K8</f>
        <v>0</v>
      </c>
      <c r="O8" s="20"/>
      <c r="P8" s="20"/>
      <c r="Q8" s="19">
        <f aca="true" t="shared" si="1" ref="Q8:Q17">L8-J8</f>
        <v>0</v>
      </c>
    </row>
    <row r="9" spans="1:17" ht="15">
      <c r="A9" s="12" t="s">
        <v>21</v>
      </c>
      <c r="B9" s="14"/>
      <c r="C9" s="13">
        <v>0</v>
      </c>
      <c r="D9" s="13">
        <v>0</v>
      </c>
      <c r="E9" s="14"/>
      <c r="F9" s="14"/>
      <c r="G9" s="14"/>
      <c r="H9" s="15">
        <v>0</v>
      </c>
      <c r="I9" s="13">
        <v>0</v>
      </c>
      <c r="J9" s="15">
        <v>0</v>
      </c>
      <c r="K9" s="15">
        <v>0</v>
      </c>
      <c r="L9" s="15">
        <v>0</v>
      </c>
      <c r="N9" s="19">
        <f t="shared" si="0"/>
        <v>0</v>
      </c>
      <c r="O9" s="20"/>
      <c r="P9" s="20"/>
      <c r="Q9" s="19">
        <f t="shared" si="1"/>
        <v>0</v>
      </c>
    </row>
    <row r="10" spans="1:17" ht="15">
      <c r="A10" s="12" t="s">
        <v>22</v>
      </c>
      <c r="B10" s="14"/>
      <c r="C10" s="13">
        <v>0</v>
      </c>
      <c r="D10" s="13">
        <v>0</v>
      </c>
      <c r="E10" s="14"/>
      <c r="F10" s="14"/>
      <c r="G10" s="14"/>
      <c r="H10" s="15">
        <v>0</v>
      </c>
      <c r="I10" s="13">
        <v>0</v>
      </c>
      <c r="J10" s="15">
        <v>0</v>
      </c>
      <c r="K10" s="15">
        <v>0</v>
      </c>
      <c r="L10" s="15">
        <v>0</v>
      </c>
      <c r="N10" s="19">
        <f t="shared" si="0"/>
        <v>0</v>
      </c>
      <c r="O10" s="20"/>
      <c r="P10" s="20"/>
      <c r="Q10" s="19">
        <f t="shared" si="1"/>
        <v>0</v>
      </c>
    </row>
    <row r="11" spans="1:17" ht="15">
      <c r="A11" s="12" t="s">
        <v>23</v>
      </c>
      <c r="B11" s="14"/>
      <c r="C11" s="13">
        <v>0</v>
      </c>
      <c r="D11" s="13">
        <v>0</v>
      </c>
      <c r="E11" s="14"/>
      <c r="F11" s="14"/>
      <c r="G11" s="14"/>
      <c r="H11" s="15">
        <v>0</v>
      </c>
      <c r="I11" s="13">
        <v>0</v>
      </c>
      <c r="J11" s="15">
        <v>0</v>
      </c>
      <c r="K11" s="15">
        <v>0</v>
      </c>
      <c r="L11" s="15">
        <v>0</v>
      </c>
      <c r="N11" s="19">
        <f t="shared" si="0"/>
        <v>0</v>
      </c>
      <c r="O11" s="20"/>
      <c r="P11" s="20"/>
      <c r="Q11" s="19">
        <f t="shared" si="1"/>
        <v>0</v>
      </c>
    </row>
    <row r="12" spans="1:17" ht="15">
      <c r="A12" s="12" t="s">
        <v>24</v>
      </c>
      <c r="B12" s="14"/>
      <c r="C12" s="13">
        <v>0</v>
      </c>
      <c r="D12" s="13">
        <v>0</v>
      </c>
      <c r="E12" s="14"/>
      <c r="F12" s="14"/>
      <c r="G12" s="14"/>
      <c r="H12" s="15">
        <v>0</v>
      </c>
      <c r="I12" s="13">
        <v>0</v>
      </c>
      <c r="J12" s="15">
        <v>0</v>
      </c>
      <c r="K12" s="15">
        <v>0</v>
      </c>
      <c r="L12" s="15">
        <v>0</v>
      </c>
      <c r="N12" s="19">
        <f t="shared" si="0"/>
        <v>0</v>
      </c>
      <c r="O12" s="20"/>
      <c r="P12" s="20"/>
      <c r="Q12" s="19">
        <f t="shared" si="1"/>
        <v>0</v>
      </c>
    </row>
    <row r="13" spans="1:17" ht="15">
      <c r="A13" s="12" t="s">
        <v>25</v>
      </c>
      <c r="B13" s="14"/>
      <c r="C13" s="13">
        <v>0</v>
      </c>
      <c r="D13" s="13">
        <v>0</v>
      </c>
      <c r="E13" s="14"/>
      <c r="F13" s="14"/>
      <c r="G13" s="14"/>
      <c r="H13" s="15">
        <v>0</v>
      </c>
      <c r="I13" s="13">
        <v>0</v>
      </c>
      <c r="J13" s="15">
        <v>0</v>
      </c>
      <c r="K13" s="15">
        <v>0</v>
      </c>
      <c r="L13" s="15">
        <v>0</v>
      </c>
      <c r="N13" s="19">
        <f t="shared" si="0"/>
        <v>0</v>
      </c>
      <c r="O13" s="20"/>
      <c r="P13" s="20"/>
      <c r="Q13" s="19">
        <f t="shared" si="1"/>
        <v>0</v>
      </c>
    </row>
    <row r="14" spans="1:17" ht="15">
      <c r="A14" s="12" t="s">
        <v>26</v>
      </c>
      <c r="B14" s="14"/>
      <c r="C14" s="13">
        <v>0</v>
      </c>
      <c r="D14" s="13">
        <v>0</v>
      </c>
      <c r="E14" s="14"/>
      <c r="F14" s="14"/>
      <c r="G14" s="14"/>
      <c r="H14" s="15">
        <v>0</v>
      </c>
      <c r="I14" s="13">
        <v>0</v>
      </c>
      <c r="J14" s="15">
        <v>0</v>
      </c>
      <c r="K14" s="15">
        <v>0</v>
      </c>
      <c r="L14" s="15">
        <v>0</v>
      </c>
      <c r="N14" s="19">
        <f t="shared" si="0"/>
        <v>0</v>
      </c>
      <c r="O14" s="20"/>
      <c r="P14" s="20"/>
      <c r="Q14" s="19">
        <f t="shared" si="1"/>
        <v>0</v>
      </c>
    </row>
    <row r="15" spans="1:17" ht="15">
      <c r="A15" s="12" t="s">
        <v>27</v>
      </c>
      <c r="B15" s="14"/>
      <c r="C15" s="13">
        <v>0</v>
      </c>
      <c r="D15" s="13">
        <v>0</v>
      </c>
      <c r="E15" s="14"/>
      <c r="F15" s="14"/>
      <c r="G15" s="14"/>
      <c r="H15" s="15">
        <v>0</v>
      </c>
      <c r="I15" s="13">
        <v>0</v>
      </c>
      <c r="J15" s="15">
        <v>0</v>
      </c>
      <c r="K15" s="15">
        <v>0</v>
      </c>
      <c r="L15" s="15">
        <v>0</v>
      </c>
      <c r="N15" s="19">
        <f t="shared" si="0"/>
        <v>0</v>
      </c>
      <c r="O15" s="20"/>
      <c r="P15" s="20"/>
      <c r="Q15" s="19">
        <f t="shared" si="1"/>
        <v>0</v>
      </c>
    </row>
    <row r="16" spans="1:19" ht="15">
      <c r="A16" s="12" t="s">
        <v>28</v>
      </c>
      <c r="B16" s="14"/>
      <c r="C16" s="13">
        <v>1832</v>
      </c>
      <c r="D16" s="13">
        <v>1310</v>
      </c>
      <c r="E16" s="14"/>
      <c r="F16" s="14"/>
      <c r="G16" s="14"/>
      <c r="H16" s="15">
        <v>3142</v>
      </c>
      <c r="I16" s="13">
        <v>0</v>
      </c>
      <c r="J16" s="15">
        <v>3142</v>
      </c>
      <c r="K16" s="15">
        <v>0</v>
      </c>
      <c r="L16" s="15">
        <v>-29756</v>
      </c>
      <c r="N16" s="19">
        <f t="shared" si="0"/>
        <v>3142</v>
      </c>
      <c r="O16" s="20"/>
      <c r="P16" s="22" t="s">
        <v>114</v>
      </c>
      <c r="Q16" s="19">
        <f t="shared" si="1"/>
        <v>-32898</v>
      </c>
      <c r="R16" s="20">
        <f>J16/L16-1</f>
        <v>-1.1055921494824572</v>
      </c>
      <c r="S16" s="21" t="s">
        <v>115</v>
      </c>
    </row>
    <row r="17" spans="1:17" ht="15">
      <c r="A17" s="12" t="s">
        <v>29</v>
      </c>
      <c r="B17" s="14"/>
      <c r="C17" s="13">
        <v>0</v>
      </c>
      <c r="D17" s="13">
        <v>0</v>
      </c>
      <c r="E17" s="14"/>
      <c r="F17" s="14"/>
      <c r="G17" s="14"/>
      <c r="H17" s="15">
        <v>0</v>
      </c>
      <c r="I17" s="13">
        <v>0</v>
      </c>
      <c r="J17" s="15">
        <v>0</v>
      </c>
      <c r="K17" s="15">
        <v>0</v>
      </c>
      <c r="L17" s="15">
        <v>0</v>
      </c>
      <c r="N17" s="19">
        <f t="shared" si="0"/>
        <v>0</v>
      </c>
      <c r="O17" s="20"/>
      <c r="P17" s="20"/>
      <c r="Q17" s="19">
        <f t="shared" si="1"/>
        <v>0</v>
      </c>
    </row>
    <row r="18" spans="1:17" ht="15">
      <c r="A18" s="9" t="s">
        <v>30</v>
      </c>
      <c r="B18" s="14" t="s">
        <v>1</v>
      </c>
      <c r="C18" s="14" t="s">
        <v>1</v>
      </c>
      <c r="D18" s="14" t="s">
        <v>1</v>
      </c>
      <c r="E18" s="14" t="s">
        <v>1</v>
      </c>
      <c r="F18" s="14" t="s">
        <v>1</v>
      </c>
      <c r="G18" s="14" t="s">
        <v>1</v>
      </c>
      <c r="H18" s="16" t="s">
        <v>1</v>
      </c>
      <c r="I18" s="14" t="s">
        <v>1</v>
      </c>
      <c r="J18" s="16" t="s">
        <v>1</v>
      </c>
      <c r="K18" s="16" t="s">
        <v>1</v>
      </c>
      <c r="L18" s="16" t="s">
        <v>1</v>
      </c>
      <c r="O18" s="20"/>
      <c r="P18" s="20"/>
      <c r="Q18" s="19"/>
    </row>
    <row r="19" spans="1:19" ht="15">
      <c r="A19" s="12" t="s">
        <v>31</v>
      </c>
      <c r="B19" s="13">
        <v>0</v>
      </c>
      <c r="C19" s="13">
        <v>3704879</v>
      </c>
      <c r="D19" s="13">
        <v>397670</v>
      </c>
      <c r="E19" s="13">
        <v>6425123</v>
      </c>
      <c r="F19" s="13">
        <v>0</v>
      </c>
      <c r="G19" s="14"/>
      <c r="H19" s="15">
        <v>10527672</v>
      </c>
      <c r="I19" s="13">
        <v>0</v>
      </c>
      <c r="J19" s="15">
        <v>10527672</v>
      </c>
      <c r="K19" s="15">
        <v>9105800</v>
      </c>
      <c r="L19" s="15">
        <v>9067051</v>
      </c>
      <c r="N19" s="19">
        <f>J19-K19</f>
        <v>1421872</v>
      </c>
      <c r="O19" s="20">
        <f aca="true" t="shared" si="2" ref="O19:O26">J19/K19-1</f>
        <v>0.1561501460607524</v>
      </c>
      <c r="P19" s="22" t="s">
        <v>116</v>
      </c>
      <c r="Q19" s="19">
        <f aca="true" t="shared" si="3" ref="Q19:Q26">J19-L19</f>
        <v>1460621</v>
      </c>
      <c r="R19" s="20">
        <f aca="true" t="shared" si="4" ref="R19:R26">J19/L19-1</f>
        <v>0.16109107580844095</v>
      </c>
      <c r="S19" s="22" t="s">
        <v>116</v>
      </c>
    </row>
    <row r="20" spans="1:19" ht="15">
      <c r="A20" s="12" t="s">
        <v>32</v>
      </c>
      <c r="B20" s="13">
        <v>0</v>
      </c>
      <c r="C20" s="13">
        <v>1640033</v>
      </c>
      <c r="D20" s="13">
        <v>1582542</v>
      </c>
      <c r="E20" s="13">
        <v>6861040</v>
      </c>
      <c r="F20" s="13">
        <v>735899</v>
      </c>
      <c r="G20" s="13">
        <v>2847944</v>
      </c>
      <c r="H20" s="15">
        <v>13667458</v>
      </c>
      <c r="I20" s="13">
        <v>0</v>
      </c>
      <c r="J20" s="15">
        <v>13667458</v>
      </c>
      <c r="K20" s="15">
        <v>12207900</v>
      </c>
      <c r="L20" s="15">
        <v>12165331</v>
      </c>
      <c r="N20" s="19">
        <f t="shared" si="0"/>
        <v>1459558</v>
      </c>
      <c r="O20" s="20">
        <f t="shared" si="2"/>
        <v>0.11955848262190871</v>
      </c>
      <c r="P20" s="22" t="s">
        <v>116</v>
      </c>
      <c r="Q20" s="19">
        <f t="shared" si="3"/>
        <v>1502127</v>
      </c>
      <c r="R20" s="20">
        <f t="shared" si="4"/>
        <v>0.12347604845277127</v>
      </c>
      <c r="S20" s="22" t="s">
        <v>116</v>
      </c>
    </row>
    <row r="21" spans="1:19" ht="15">
      <c r="A21" s="12" t="s">
        <v>33</v>
      </c>
      <c r="B21" s="13">
        <v>0</v>
      </c>
      <c r="C21" s="13">
        <v>0</v>
      </c>
      <c r="D21" s="13">
        <v>0</v>
      </c>
      <c r="E21" s="13">
        <v>5409995</v>
      </c>
      <c r="F21" s="13">
        <v>0</v>
      </c>
      <c r="G21" s="13">
        <v>766677</v>
      </c>
      <c r="H21" s="15">
        <v>6176672</v>
      </c>
      <c r="I21" s="13">
        <v>0</v>
      </c>
      <c r="J21" s="15">
        <v>6176672</v>
      </c>
      <c r="K21" s="15">
        <v>5178900</v>
      </c>
      <c r="L21" s="15">
        <v>5768238</v>
      </c>
      <c r="N21" s="19">
        <f t="shared" si="0"/>
        <v>997772</v>
      </c>
      <c r="O21" s="20">
        <f t="shared" si="2"/>
        <v>0.19266098978547563</v>
      </c>
      <c r="P21" s="22" t="s">
        <v>116</v>
      </c>
      <c r="Q21" s="19">
        <f t="shared" si="3"/>
        <v>408434</v>
      </c>
      <c r="R21" s="20">
        <f t="shared" si="4"/>
        <v>0.0708074112059871</v>
      </c>
      <c r="S21" s="22" t="s">
        <v>116</v>
      </c>
    </row>
    <row r="22" spans="1:19" ht="15">
      <c r="A22" s="12" t="s">
        <v>34</v>
      </c>
      <c r="B22" s="13">
        <v>0</v>
      </c>
      <c r="C22" s="13">
        <v>394000</v>
      </c>
      <c r="D22" s="13">
        <v>212000</v>
      </c>
      <c r="E22" s="14"/>
      <c r="F22" s="14"/>
      <c r="G22" s="14"/>
      <c r="H22" s="15">
        <v>606000</v>
      </c>
      <c r="I22" s="13">
        <v>0</v>
      </c>
      <c r="J22" s="15">
        <v>606000</v>
      </c>
      <c r="K22" s="15">
        <v>449300</v>
      </c>
      <c r="L22" s="15">
        <v>527453</v>
      </c>
      <c r="N22" s="19">
        <f t="shared" si="0"/>
        <v>156700</v>
      </c>
      <c r="O22" s="20">
        <f t="shared" si="2"/>
        <v>0.34876474515913647</v>
      </c>
      <c r="P22" s="22" t="s">
        <v>116</v>
      </c>
      <c r="Q22" s="19">
        <f t="shared" si="3"/>
        <v>78547</v>
      </c>
      <c r="R22" s="20">
        <f t="shared" si="4"/>
        <v>0.14891753388453566</v>
      </c>
      <c r="S22" s="22" t="s">
        <v>116</v>
      </c>
    </row>
    <row r="23" spans="1:19" ht="15">
      <c r="A23" s="12" t="s">
        <v>35</v>
      </c>
      <c r="B23" s="13">
        <v>112753</v>
      </c>
      <c r="C23" s="13">
        <v>900891</v>
      </c>
      <c r="D23" s="13">
        <v>644071</v>
      </c>
      <c r="E23" s="13">
        <v>27922</v>
      </c>
      <c r="F23" s="13">
        <v>0</v>
      </c>
      <c r="G23" s="13">
        <v>0</v>
      </c>
      <c r="H23" s="15">
        <v>1685637</v>
      </c>
      <c r="I23" s="13">
        <v>0</v>
      </c>
      <c r="J23" s="15">
        <v>1685637</v>
      </c>
      <c r="K23" s="15">
        <v>1651000</v>
      </c>
      <c r="L23" s="15">
        <v>1915578</v>
      </c>
      <c r="N23" s="19">
        <f t="shared" si="0"/>
        <v>34637</v>
      </c>
      <c r="O23" s="20">
        <f t="shared" si="2"/>
        <v>0.020979406420351232</v>
      </c>
      <c r="P23" s="22" t="s">
        <v>113</v>
      </c>
      <c r="Q23" s="19">
        <f t="shared" si="3"/>
        <v>-229941</v>
      </c>
      <c r="R23" s="20">
        <f t="shared" si="4"/>
        <v>-0.12003739863372831</v>
      </c>
      <c r="S23" s="21" t="s">
        <v>117</v>
      </c>
    </row>
    <row r="24" spans="1:18" ht="15">
      <c r="A24" s="12" t="s">
        <v>36</v>
      </c>
      <c r="B24" s="14"/>
      <c r="C24" s="14"/>
      <c r="D24" s="14"/>
      <c r="E24" s="13">
        <v>0</v>
      </c>
      <c r="F24" s="13">
        <v>86634</v>
      </c>
      <c r="G24" s="14"/>
      <c r="H24" s="15">
        <v>86634</v>
      </c>
      <c r="I24" s="13">
        <v>0</v>
      </c>
      <c r="J24" s="15">
        <v>86634</v>
      </c>
      <c r="K24" s="15">
        <v>75000</v>
      </c>
      <c r="L24" s="15">
        <v>120404</v>
      </c>
      <c r="N24" s="19">
        <f t="shared" si="0"/>
        <v>11634</v>
      </c>
      <c r="O24" s="20">
        <f t="shared" si="2"/>
        <v>0.15511999999999992</v>
      </c>
      <c r="P24" s="22" t="s">
        <v>116</v>
      </c>
      <c r="Q24" s="19">
        <f t="shared" si="3"/>
        <v>-33770</v>
      </c>
      <c r="R24" s="20">
        <f t="shared" si="4"/>
        <v>-0.2804724095544998</v>
      </c>
    </row>
    <row r="25" spans="1:19" ht="15">
      <c r="A25" s="12" t="s">
        <v>37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388771</v>
      </c>
      <c r="H25" s="15">
        <v>388771</v>
      </c>
      <c r="I25" s="13">
        <v>0</v>
      </c>
      <c r="J25" s="15">
        <v>388771</v>
      </c>
      <c r="K25" s="15">
        <v>131600</v>
      </c>
      <c r="L25" s="15">
        <v>69794</v>
      </c>
      <c r="N25" s="19">
        <f t="shared" si="0"/>
        <v>257171</v>
      </c>
      <c r="O25" s="20">
        <f t="shared" si="2"/>
        <v>1.9541869300911854</v>
      </c>
      <c r="P25" s="22" t="s">
        <v>116</v>
      </c>
      <c r="Q25" s="19">
        <f t="shared" si="3"/>
        <v>318977</v>
      </c>
      <c r="R25" s="20">
        <f t="shared" si="4"/>
        <v>4.57026391953463</v>
      </c>
      <c r="S25" s="21" t="s">
        <v>116</v>
      </c>
    </row>
    <row r="26" spans="1:19" ht="15">
      <c r="A26" s="12" t="s">
        <v>38</v>
      </c>
      <c r="B26" s="13">
        <v>10914</v>
      </c>
      <c r="C26" s="13">
        <v>87199</v>
      </c>
      <c r="D26" s="13">
        <v>62341</v>
      </c>
      <c r="E26" s="13">
        <v>0</v>
      </c>
      <c r="F26" s="13">
        <v>0</v>
      </c>
      <c r="G26" s="13">
        <v>0</v>
      </c>
      <c r="H26" s="15">
        <v>160454</v>
      </c>
      <c r="I26" s="13">
        <v>0</v>
      </c>
      <c r="J26" s="15">
        <v>160454</v>
      </c>
      <c r="K26" s="15">
        <v>128100</v>
      </c>
      <c r="L26" s="15">
        <v>98341</v>
      </c>
      <c r="N26" s="19">
        <f t="shared" si="0"/>
        <v>32354</v>
      </c>
      <c r="O26" s="20">
        <f t="shared" si="2"/>
        <v>0.25256830601092894</v>
      </c>
      <c r="P26" s="22" t="s">
        <v>116</v>
      </c>
      <c r="Q26" s="19">
        <f t="shared" si="3"/>
        <v>62113</v>
      </c>
      <c r="R26" s="20">
        <f t="shared" si="4"/>
        <v>0.6316083830752179</v>
      </c>
      <c r="S26" s="21" t="s">
        <v>116</v>
      </c>
    </row>
    <row r="27" spans="1:17" ht="15">
      <c r="A27" s="12" t="s">
        <v>39</v>
      </c>
      <c r="B27" s="14"/>
      <c r="C27" s="14"/>
      <c r="D27" s="14"/>
      <c r="E27" s="13">
        <v>0</v>
      </c>
      <c r="F27" s="13">
        <v>0</v>
      </c>
      <c r="G27" s="14"/>
      <c r="H27" s="15">
        <v>0</v>
      </c>
      <c r="I27" s="13">
        <v>0</v>
      </c>
      <c r="J27" s="15">
        <v>0</v>
      </c>
      <c r="K27" s="15">
        <v>0</v>
      </c>
      <c r="L27" s="15">
        <v>0</v>
      </c>
      <c r="N27" s="19">
        <f t="shared" si="0"/>
        <v>0</v>
      </c>
      <c r="O27" s="20"/>
      <c r="P27" s="20"/>
      <c r="Q27" s="19">
        <f>L27-J27</f>
        <v>0</v>
      </c>
    </row>
    <row r="28" spans="1:17" ht="15">
      <c r="A28" s="12" t="s">
        <v>40</v>
      </c>
      <c r="B28" s="14"/>
      <c r="C28" s="14"/>
      <c r="D28" s="14"/>
      <c r="E28" s="13">
        <v>0</v>
      </c>
      <c r="F28" s="13">
        <v>0</v>
      </c>
      <c r="G28" s="13">
        <v>0</v>
      </c>
      <c r="H28" s="15">
        <v>0</v>
      </c>
      <c r="I28" s="13">
        <v>0</v>
      </c>
      <c r="J28" s="15">
        <v>0</v>
      </c>
      <c r="K28" s="15">
        <v>0</v>
      </c>
      <c r="L28" s="15">
        <v>0</v>
      </c>
      <c r="N28" s="19">
        <f t="shared" si="0"/>
        <v>0</v>
      </c>
      <c r="O28" s="20"/>
      <c r="P28" s="20"/>
      <c r="Q28" s="19">
        <f>L28-J28</f>
        <v>0</v>
      </c>
    </row>
    <row r="29" spans="1:17" ht="15">
      <c r="A29" s="12" t="s">
        <v>41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5">
        <v>0</v>
      </c>
      <c r="I29" s="13">
        <v>0</v>
      </c>
      <c r="J29" s="15">
        <v>0</v>
      </c>
      <c r="K29" s="15">
        <v>0</v>
      </c>
      <c r="L29" s="15">
        <v>0</v>
      </c>
      <c r="N29" s="19">
        <f t="shared" si="0"/>
        <v>0</v>
      </c>
      <c r="O29" s="20"/>
      <c r="P29" s="20"/>
      <c r="Q29" s="19">
        <f>L29-J29</f>
        <v>0</v>
      </c>
    </row>
    <row r="30" spans="1:17" ht="15">
      <c r="A30" s="12" t="s">
        <v>42</v>
      </c>
      <c r="B30" s="14"/>
      <c r="C30" s="14"/>
      <c r="D30" s="14"/>
      <c r="E30" s="14"/>
      <c r="F30" s="13">
        <v>0</v>
      </c>
      <c r="G30" s="14"/>
      <c r="H30" s="15">
        <v>0</v>
      </c>
      <c r="I30" s="13">
        <v>0</v>
      </c>
      <c r="J30" s="15">
        <v>0</v>
      </c>
      <c r="K30" s="15">
        <v>0</v>
      </c>
      <c r="L30" s="15">
        <v>0</v>
      </c>
      <c r="N30" s="19">
        <f t="shared" si="0"/>
        <v>0</v>
      </c>
      <c r="O30" s="20"/>
      <c r="P30" s="20"/>
      <c r="Q30" s="19">
        <f>L30-J30</f>
        <v>0</v>
      </c>
    </row>
    <row r="31" spans="1:19" ht="15">
      <c r="A31" s="12" t="s">
        <v>43</v>
      </c>
      <c r="B31" s="13">
        <v>33277</v>
      </c>
      <c r="C31" s="13">
        <v>265878</v>
      </c>
      <c r="D31" s="13">
        <v>190083</v>
      </c>
      <c r="E31" s="13">
        <v>0</v>
      </c>
      <c r="F31" s="13">
        <v>0</v>
      </c>
      <c r="G31" s="13">
        <v>0</v>
      </c>
      <c r="H31" s="15">
        <v>489238</v>
      </c>
      <c r="I31" s="13">
        <v>0</v>
      </c>
      <c r="J31" s="15">
        <v>489238</v>
      </c>
      <c r="K31" s="15">
        <v>421700</v>
      </c>
      <c r="L31" s="16"/>
      <c r="N31" s="19">
        <f>J31-K31</f>
        <v>67538</v>
      </c>
      <c r="O31" s="20">
        <f>J31/K31-1</f>
        <v>0.16015650936684844</v>
      </c>
      <c r="P31" s="21" t="s">
        <v>116</v>
      </c>
      <c r="Q31" s="19">
        <f>J31-L31</f>
        <v>489238</v>
      </c>
      <c r="R31" s="20" t="e">
        <f>J31/L31-1</f>
        <v>#DIV/0!</v>
      </c>
      <c r="S31" s="21" t="s">
        <v>118</v>
      </c>
    </row>
    <row r="32" spans="1:17" ht="15">
      <c r="A32" s="9" t="s">
        <v>44</v>
      </c>
      <c r="B32" s="14" t="s">
        <v>1</v>
      </c>
      <c r="C32" s="14" t="s">
        <v>1</v>
      </c>
      <c r="D32" s="14" t="s">
        <v>1</v>
      </c>
      <c r="E32" s="14" t="s">
        <v>1</v>
      </c>
      <c r="F32" s="14" t="s">
        <v>1</v>
      </c>
      <c r="G32" s="14" t="s">
        <v>1</v>
      </c>
      <c r="H32" s="16" t="s">
        <v>1</v>
      </c>
      <c r="I32" s="14" t="s">
        <v>1</v>
      </c>
      <c r="J32" s="16" t="s">
        <v>1</v>
      </c>
      <c r="K32" s="16" t="s">
        <v>1</v>
      </c>
      <c r="L32" s="16" t="s">
        <v>1</v>
      </c>
      <c r="O32" s="20"/>
      <c r="P32" s="20"/>
      <c r="Q32" s="19"/>
    </row>
    <row r="33" spans="1:19" ht="15">
      <c r="A33" s="12" t="s">
        <v>45</v>
      </c>
      <c r="B33" s="13">
        <v>1008978</v>
      </c>
      <c r="C33" s="14"/>
      <c r="D33" s="14"/>
      <c r="E33" s="14"/>
      <c r="F33" s="14"/>
      <c r="G33" s="14"/>
      <c r="H33" s="15">
        <v>1008978</v>
      </c>
      <c r="I33" s="13">
        <v>0</v>
      </c>
      <c r="J33" s="15">
        <v>1008978</v>
      </c>
      <c r="K33" s="15">
        <v>1528236</v>
      </c>
      <c r="L33" s="15">
        <v>1636199</v>
      </c>
      <c r="N33" s="19">
        <f t="shared" si="0"/>
        <v>-519258</v>
      </c>
      <c r="O33" s="20">
        <f>J33/K33-1</f>
        <v>-0.33977605553069024</v>
      </c>
      <c r="P33" s="22" t="s">
        <v>120</v>
      </c>
      <c r="Q33" s="19">
        <f>J33-L33</f>
        <v>-627221</v>
      </c>
      <c r="R33" s="20">
        <f>J33/L33-1</f>
        <v>-0.3833402905147846</v>
      </c>
      <c r="S33" s="21" t="s">
        <v>119</v>
      </c>
    </row>
    <row r="34" spans="1:17" ht="15">
      <c r="A34" s="9" t="s">
        <v>46</v>
      </c>
      <c r="B34" s="14" t="s">
        <v>1</v>
      </c>
      <c r="C34" s="14" t="s">
        <v>1</v>
      </c>
      <c r="D34" s="14" t="s">
        <v>1</v>
      </c>
      <c r="E34" s="14" t="s">
        <v>1</v>
      </c>
      <c r="F34" s="14" t="s">
        <v>1</v>
      </c>
      <c r="G34" s="14" t="s">
        <v>1</v>
      </c>
      <c r="H34" s="16" t="s">
        <v>1</v>
      </c>
      <c r="I34" s="14" t="s">
        <v>1</v>
      </c>
      <c r="J34" s="16" t="s">
        <v>1</v>
      </c>
      <c r="K34" s="16" t="s">
        <v>1</v>
      </c>
      <c r="L34" s="16" t="s">
        <v>1</v>
      </c>
      <c r="O34" s="20"/>
      <c r="P34" s="20"/>
      <c r="Q34" s="19"/>
    </row>
    <row r="35" spans="1:19" ht="15">
      <c r="A35" s="12" t="s">
        <v>47</v>
      </c>
      <c r="B35" s="13">
        <v>17430</v>
      </c>
      <c r="C35" s="13">
        <v>139263</v>
      </c>
      <c r="D35" s="13">
        <v>99563</v>
      </c>
      <c r="E35" s="13">
        <v>4316</v>
      </c>
      <c r="F35" s="13">
        <v>553148</v>
      </c>
      <c r="G35" s="14"/>
      <c r="H35" s="15">
        <v>813720</v>
      </c>
      <c r="I35" s="13">
        <v>0</v>
      </c>
      <c r="J35" s="15">
        <v>813720</v>
      </c>
      <c r="K35" s="15">
        <v>685900</v>
      </c>
      <c r="L35" s="15">
        <v>989108</v>
      </c>
      <c r="N35" s="19">
        <f t="shared" si="0"/>
        <v>127820</v>
      </c>
      <c r="O35" s="20">
        <f>J35/K35-1</f>
        <v>0.18635369587403416</v>
      </c>
      <c r="P35" s="22" t="s">
        <v>121</v>
      </c>
      <c r="Q35" s="19">
        <f>J35-L35</f>
        <v>-175388</v>
      </c>
      <c r="R35" s="20">
        <f>J35/L35-1</f>
        <v>-0.17731936249630975</v>
      </c>
      <c r="S35" s="22" t="s">
        <v>121</v>
      </c>
    </row>
    <row r="36" spans="1:19" ht="15">
      <c r="A36" s="12" t="s">
        <v>48</v>
      </c>
      <c r="B36" s="13">
        <v>0</v>
      </c>
      <c r="C36" s="13">
        <v>166059</v>
      </c>
      <c r="D36" s="13">
        <v>118720</v>
      </c>
      <c r="E36" s="13">
        <v>0</v>
      </c>
      <c r="F36" s="13">
        <v>0</v>
      </c>
      <c r="G36" s="14"/>
      <c r="H36" s="15">
        <v>284779</v>
      </c>
      <c r="I36" s="13">
        <v>0</v>
      </c>
      <c r="J36" s="15">
        <v>284779</v>
      </c>
      <c r="K36" s="15">
        <v>294600</v>
      </c>
      <c r="L36" s="15">
        <v>271837</v>
      </c>
      <c r="N36" s="19">
        <f t="shared" si="0"/>
        <v>-9821</v>
      </c>
      <c r="O36" s="20">
        <f>J36/K36-1</f>
        <v>-0.033336727766463015</v>
      </c>
      <c r="P36" s="22" t="s">
        <v>113</v>
      </c>
      <c r="Q36" s="19">
        <f>J36-L36</f>
        <v>12942</v>
      </c>
      <c r="R36" s="20">
        <f>J36/L36-1</f>
        <v>0.04760941299381605</v>
      </c>
      <c r="S36" s="21" t="s">
        <v>113</v>
      </c>
    </row>
    <row r="37" spans="1:19" ht="15">
      <c r="A37" s="12" t="s">
        <v>49</v>
      </c>
      <c r="B37" s="13">
        <v>164</v>
      </c>
      <c r="C37" s="13">
        <v>1314</v>
      </c>
      <c r="D37" s="13">
        <v>939</v>
      </c>
      <c r="E37" s="13">
        <v>41</v>
      </c>
      <c r="F37" s="13">
        <v>0</v>
      </c>
      <c r="G37" s="14"/>
      <c r="H37" s="15">
        <v>2458</v>
      </c>
      <c r="I37" s="13">
        <v>0</v>
      </c>
      <c r="J37" s="15">
        <v>2458</v>
      </c>
      <c r="K37" s="15">
        <v>5001</v>
      </c>
      <c r="L37" s="15">
        <v>3913</v>
      </c>
      <c r="N37" s="19">
        <f t="shared" si="0"/>
        <v>-2543</v>
      </c>
      <c r="O37" s="20">
        <f>J37/K37-1</f>
        <v>-0.508498300339932</v>
      </c>
      <c r="P37" s="22" t="s">
        <v>113</v>
      </c>
      <c r="Q37" s="19">
        <f>J37-L37</f>
        <v>-1455</v>
      </c>
      <c r="R37" s="20">
        <f>J37/L37-1</f>
        <v>-0.37183746486072067</v>
      </c>
      <c r="S37" s="21" t="s">
        <v>113</v>
      </c>
    </row>
    <row r="38" spans="1:17" ht="15">
      <c r="A38" s="12" t="s">
        <v>50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4"/>
      <c r="H38" s="15">
        <v>0</v>
      </c>
      <c r="I38" s="13">
        <v>0</v>
      </c>
      <c r="J38" s="15">
        <v>0</v>
      </c>
      <c r="K38" s="15">
        <v>0</v>
      </c>
      <c r="L38" s="15">
        <v>0</v>
      </c>
      <c r="N38" s="19">
        <f t="shared" si="0"/>
        <v>0</v>
      </c>
      <c r="O38" s="20"/>
      <c r="P38" s="20"/>
      <c r="Q38" s="19">
        <f>L38-J38</f>
        <v>0</v>
      </c>
    </row>
    <row r="39" spans="1:17" ht="15">
      <c r="A39" s="12" t="s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4"/>
      <c r="H39" s="15">
        <v>0</v>
      </c>
      <c r="I39" s="13">
        <v>0</v>
      </c>
      <c r="J39" s="15">
        <v>0</v>
      </c>
      <c r="K39" s="15">
        <v>0</v>
      </c>
      <c r="L39" s="15">
        <v>0</v>
      </c>
      <c r="N39" s="19">
        <f t="shared" si="0"/>
        <v>0</v>
      </c>
      <c r="O39" s="20"/>
      <c r="P39" s="20"/>
      <c r="Q39" s="19">
        <f>L39-J39</f>
        <v>0</v>
      </c>
    </row>
    <row r="40" spans="1:17" ht="15">
      <c r="A40" s="12" t="s">
        <v>52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4"/>
      <c r="H40" s="15">
        <v>0</v>
      </c>
      <c r="I40" s="13">
        <v>0</v>
      </c>
      <c r="J40" s="15">
        <v>0</v>
      </c>
      <c r="K40" s="15">
        <v>0</v>
      </c>
      <c r="L40" s="15">
        <v>0</v>
      </c>
      <c r="N40" s="19">
        <f t="shared" si="0"/>
        <v>0</v>
      </c>
      <c r="O40" s="20"/>
      <c r="P40" s="20"/>
      <c r="Q40" s="19">
        <f>L40-J40</f>
        <v>0</v>
      </c>
    </row>
    <row r="41" spans="1:17" ht="15">
      <c r="A41" s="12" t="s">
        <v>53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4"/>
      <c r="H41" s="15">
        <v>0</v>
      </c>
      <c r="I41" s="13">
        <v>0</v>
      </c>
      <c r="J41" s="15">
        <v>0</v>
      </c>
      <c r="K41" s="15">
        <v>0</v>
      </c>
      <c r="L41" s="15">
        <v>0</v>
      </c>
      <c r="N41" s="19">
        <f t="shared" si="0"/>
        <v>0</v>
      </c>
      <c r="O41" s="20"/>
      <c r="P41" s="20"/>
      <c r="Q41" s="19">
        <f>L41-J41</f>
        <v>0</v>
      </c>
    </row>
    <row r="42" spans="1:19" ht="15">
      <c r="A42" s="12" t="s">
        <v>54</v>
      </c>
      <c r="B42" s="13">
        <v>0</v>
      </c>
      <c r="C42" s="13">
        <v>0</v>
      </c>
      <c r="D42" s="13">
        <v>0</v>
      </c>
      <c r="E42" s="13">
        <v>0</v>
      </c>
      <c r="F42" s="13">
        <v>396840</v>
      </c>
      <c r="G42" s="14"/>
      <c r="H42" s="15">
        <v>396840</v>
      </c>
      <c r="I42" s="13">
        <v>0</v>
      </c>
      <c r="J42" s="15">
        <v>396840</v>
      </c>
      <c r="K42" s="15">
        <v>300000</v>
      </c>
      <c r="L42" s="15">
        <v>313372</v>
      </c>
      <c r="N42" s="19">
        <f t="shared" si="0"/>
        <v>96840</v>
      </c>
      <c r="O42" s="20">
        <f>J42/K42-1</f>
        <v>0.3228</v>
      </c>
      <c r="P42" s="22" t="s">
        <v>116</v>
      </c>
      <c r="Q42" s="19">
        <f>J42-L42</f>
        <v>83468</v>
      </c>
      <c r="R42" s="20">
        <f>J42/L42-1</f>
        <v>0.26635436478051644</v>
      </c>
      <c r="S42" s="22" t="s">
        <v>116</v>
      </c>
    </row>
    <row r="43" spans="1:17" ht="15">
      <c r="A43" s="12" t="s">
        <v>55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4"/>
      <c r="H43" s="15">
        <v>0</v>
      </c>
      <c r="I43" s="13">
        <v>0</v>
      </c>
      <c r="J43" s="15">
        <v>0</v>
      </c>
      <c r="K43" s="15">
        <v>0</v>
      </c>
      <c r="L43" s="15">
        <v>0</v>
      </c>
      <c r="N43" s="19">
        <f t="shared" si="0"/>
        <v>0</v>
      </c>
      <c r="O43" s="20"/>
      <c r="P43" s="20"/>
      <c r="Q43" s="19">
        <f>L43-J43</f>
        <v>0</v>
      </c>
    </row>
    <row r="44" spans="1:19" ht="15">
      <c r="A44" s="12" t="s">
        <v>56</v>
      </c>
      <c r="B44" s="13">
        <v>0</v>
      </c>
      <c r="C44" s="13">
        <v>1276581</v>
      </c>
      <c r="D44" s="13">
        <v>107025</v>
      </c>
      <c r="E44" s="13">
        <v>0</v>
      </c>
      <c r="F44" s="13">
        <v>0</v>
      </c>
      <c r="G44" s="14"/>
      <c r="H44" s="15">
        <v>1383606</v>
      </c>
      <c r="I44" s="13">
        <v>0</v>
      </c>
      <c r="J44" s="15">
        <v>1383606</v>
      </c>
      <c r="K44" s="15">
        <v>1662000</v>
      </c>
      <c r="L44" s="15">
        <v>1839065</v>
      </c>
      <c r="N44" s="19">
        <f t="shared" si="0"/>
        <v>-278394</v>
      </c>
      <c r="O44" s="20">
        <f>J44/K44-1</f>
        <v>-0.16750541516245487</v>
      </c>
      <c r="P44" s="22" t="s">
        <v>122</v>
      </c>
      <c r="Q44" s="19">
        <f>J44-L44</f>
        <v>-455459</v>
      </c>
      <c r="R44" s="20">
        <f>J44/L44-1</f>
        <v>-0.24765791312433216</v>
      </c>
      <c r="S44" s="22" t="s">
        <v>122</v>
      </c>
    </row>
    <row r="45" spans="1:17" ht="15">
      <c r="A45" s="12" t="s">
        <v>57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5">
        <v>0</v>
      </c>
      <c r="I45" s="13">
        <v>0</v>
      </c>
      <c r="J45" s="15">
        <v>0</v>
      </c>
      <c r="K45" s="15">
        <v>0</v>
      </c>
      <c r="L45" s="15">
        <v>0</v>
      </c>
      <c r="N45" s="19">
        <f t="shared" si="0"/>
        <v>0</v>
      </c>
      <c r="O45" s="20"/>
      <c r="P45" s="20"/>
      <c r="Q45" s="19">
        <f>L45-J45</f>
        <v>0</v>
      </c>
    </row>
    <row r="46" spans="1:17" ht="15">
      <c r="A46" s="12" t="s">
        <v>58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5">
        <v>0</v>
      </c>
      <c r="I46" s="13">
        <v>0</v>
      </c>
      <c r="J46" s="15">
        <v>0</v>
      </c>
      <c r="K46" s="15">
        <v>0</v>
      </c>
      <c r="L46" s="15">
        <v>0</v>
      </c>
      <c r="N46" s="19">
        <f t="shared" si="0"/>
        <v>0</v>
      </c>
      <c r="O46" s="20"/>
      <c r="P46" s="20"/>
      <c r="Q46" s="19">
        <f>L46-J46</f>
        <v>0</v>
      </c>
    </row>
    <row r="47" spans="1:17" ht="15">
      <c r="A47" s="12" t="s">
        <v>59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5">
        <v>0</v>
      </c>
      <c r="I47" s="13">
        <v>0</v>
      </c>
      <c r="J47" s="15">
        <v>0</v>
      </c>
      <c r="K47" s="15">
        <v>0</v>
      </c>
      <c r="L47" s="16"/>
      <c r="N47" s="19">
        <f t="shared" si="0"/>
        <v>0</v>
      </c>
      <c r="O47" s="20"/>
      <c r="P47" s="20"/>
      <c r="Q47" s="19">
        <f>L47-J47</f>
        <v>0</v>
      </c>
    </row>
    <row r="48" spans="1:19" ht="15">
      <c r="A48" s="12" t="s">
        <v>60</v>
      </c>
      <c r="B48" s="13">
        <v>16878</v>
      </c>
      <c r="C48" s="13">
        <v>134852</v>
      </c>
      <c r="D48" s="13">
        <v>96409</v>
      </c>
      <c r="E48" s="13">
        <v>4180</v>
      </c>
      <c r="F48" s="13">
        <v>0</v>
      </c>
      <c r="G48" s="13">
        <v>0</v>
      </c>
      <c r="H48" s="15">
        <v>252319</v>
      </c>
      <c r="I48" s="14"/>
      <c r="J48" s="15">
        <v>252319</v>
      </c>
      <c r="K48" s="15">
        <v>65200</v>
      </c>
      <c r="L48" s="15">
        <v>30379</v>
      </c>
      <c r="N48" s="19">
        <f t="shared" si="0"/>
        <v>187119</v>
      </c>
      <c r="O48" s="20">
        <f>J48/K48-1</f>
        <v>2.8699233128834356</v>
      </c>
      <c r="P48" s="22" t="s">
        <v>123</v>
      </c>
      <c r="Q48" s="19">
        <f>J48-L48</f>
        <v>221940</v>
      </c>
      <c r="R48" s="20">
        <f>J48/L48-1</f>
        <v>7.305704598571381</v>
      </c>
      <c r="S48" s="22" t="s">
        <v>123</v>
      </c>
    </row>
    <row r="49" spans="1:17" ht="26.25">
      <c r="A49" s="9" t="s">
        <v>61</v>
      </c>
      <c r="B49" s="14" t="s">
        <v>1</v>
      </c>
      <c r="C49" s="14" t="s">
        <v>1</v>
      </c>
      <c r="D49" s="14" t="s">
        <v>1</v>
      </c>
      <c r="E49" s="14" t="s">
        <v>1</v>
      </c>
      <c r="F49" s="14" t="s">
        <v>1</v>
      </c>
      <c r="G49" s="14" t="s">
        <v>1</v>
      </c>
      <c r="H49" s="16" t="s">
        <v>1</v>
      </c>
      <c r="I49" s="14" t="s">
        <v>1</v>
      </c>
      <c r="J49" s="16" t="s">
        <v>1</v>
      </c>
      <c r="K49" s="16" t="s">
        <v>1</v>
      </c>
      <c r="L49" s="16" t="s">
        <v>1</v>
      </c>
      <c r="O49" s="20"/>
      <c r="P49" s="20"/>
      <c r="Q49" s="19"/>
    </row>
    <row r="50" spans="1:18" ht="15">
      <c r="A50" s="12" t="s">
        <v>62</v>
      </c>
      <c r="B50" s="14"/>
      <c r="C50" s="14"/>
      <c r="D50" s="14"/>
      <c r="E50" s="14"/>
      <c r="F50" s="14"/>
      <c r="G50" s="14"/>
      <c r="H50" s="15">
        <v>480320</v>
      </c>
      <c r="I50" s="13">
        <v>0</v>
      </c>
      <c r="J50" s="15">
        <v>480320</v>
      </c>
      <c r="K50" s="15">
        <v>480320</v>
      </c>
      <c r="L50" s="16"/>
      <c r="N50" s="19">
        <f t="shared" si="0"/>
        <v>0</v>
      </c>
      <c r="O50" s="20">
        <f>J50/K50-1</f>
        <v>0</v>
      </c>
      <c r="P50" s="20"/>
      <c r="Q50" s="19">
        <f>J50-L50</f>
        <v>480320</v>
      </c>
      <c r="R50" s="20"/>
    </row>
    <row r="51" spans="1:18" ht="15">
      <c r="A51" s="12" t="s">
        <v>63</v>
      </c>
      <c r="B51" s="14"/>
      <c r="C51" s="14"/>
      <c r="D51" s="14"/>
      <c r="E51" s="14"/>
      <c r="F51" s="14"/>
      <c r="G51" s="14"/>
      <c r="H51" s="15">
        <v>100560</v>
      </c>
      <c r="I51" s="13">
        <v>0</v>
      </c>
      <c r="J51" s="15">
        <v>100560</v>
      </c>
      <c r="K51" s="15">
        <v>100560</v>
      </c>
      <c r="L51" s="16"/>
      <c r="N51" s="19">
        <f t="shared" si="0"/>
        <v>0</v>
      </c>
      <c r="O51" s="20">
        <f>J51/K51-1</f>
        <v>0</v>
      </c>
      <c r="P51" s="20"/>
      <c r="Q51" s="19">
        <f>J51-L51</f>
        <v>100560</v>
      </c>
      <c r="R51" s="20"/>
    </row>
    <row r="52" spans="1:18" ht="15">
      <c r="A52" s="12" t="s">
        <v>64</v>
      </c>
      <c r="B52" s="14"/>
      <c r="C52" s="14"/>
      <c r="D52" s="14"/>
      <c r="E52" s="14"/>
      <c r="F52" s="14"/>
      <c r="G52" s="14"/>
      <c r="H52" s="15">
        <v>173020</v>
      </c>
      <c r="I52" s="13">
        <v>0</v>
      </c>
      <c r="J52" s="15">
        <v>173020</v>
      </c>
      <c r="K52" s="15">
        <v>173020</v>
      </c>
      <c r="L52" s="16"/>
      <c r="N52" s="19">
        <f t="shared" si="0"/>
        <v>0</v>
      </c>
      <c r="O52" s="20">
        <f>J52/K52-1</f>
        <v>0</v>
      </c>
      <c r="P52" s="20"/>
      <c r="Q52" s="19">
        <f>J52-L52</f>
        <v>173020</v>
      </c>
      <c r="R52" s="20"/>
    </row>
    <row r="53" spans="1:17" ht="15">
      <c r="A53" s="9" t="s">
        <v>65</v>
      </c>
      <c r="B53" s="14" t="s">
        <v>1</v>
      </c>
      <c r="C53" s="14" t="s">
        <v>1</v>
      </c>
      <c r="D53" s="14" t="s">
        <v>1</v>
      </c>
      <c r="E53" s="14" t="s">
        <v>1</v>
      </c>
      <c r="F53" s="14" t="s">
        <v>1</v>
      </c>
      <c r="G53" s="14" t="s">
        <v>1</v>
      </c>
      <c r="H53" s="16" t="s">
        <v>1</v>
      </c>
      <c r="I53" s="14" t="s">
        <v>1</v>
      </c>
      <c r="J53" s="16" t="s">
        <v>1</v>
      </c>
      <c r="K53" s="16" t="s">
        <v>1</v>
      </c>
      <c r="L53" s="16" t="s">
        <v>1</v>
      </c>
      <c r="O53" s="20"/>
      <c r="P53" s="20"/>
      <c r="Q53" s="19"/>
    </row>
    <row r="54" spans="1:17" ht="15">
      <c r="A54" s="12" t="s">
        <v>66</v>
      </c>
      <c r="B54" s="14"/>
      <c r="C54" s="14"/>
      <c r="D54" s="14"/>
      <c r="E54" s="14"/>
      <c r="F54" s="14"/>
      <c r="G54" s="14"/>
      <c r="H54" s="15">
        <v>0</v>
      </c>
      <c r="I54" s="13">
        <v>0</v>
      </c>
      <c r="J54" s="15">
        <v>0</v>
      </c>
      <c r="K54" s="15">
        <v>0</v>
      </c>
      <c r="L54" s="16"/>
      <c r="N54" s="19">
        <f t="shared" si="0"/>
        <v>0</v>
      </c>
      <c r="O54" s="20"/>
      <c r="P54" s="20"/>
      <c r="Q54" s="19">
        <f>L54-J54</f>
        <v>0</v>
      </c>
    </row>
    <row r="55" spans="1:17" ht="15">
      <c r="A55" s="12" t="s">
        <v>67</v>
      </c>
      <c r="B55" s="14"/>
      <c r="C55" s="14"/>
      <c r="D55" s="14"/>
      <c r="E55" s="14"/>
      <c r="F55" s="14"/>
      <c r="G55" s="14"/>
      <c r="H55" s="15">
        <v>0</v>
      </c>
      <c r="I55" s="13">
        <v>0</v>
      </c>
      <c r="J55" s="15">
        <v>0</v>
      </c>
      <c r="K55" s="15">
        <v>0</v>
      </c>
      <c r="L55" s="16"/>
      <c r="N55" s="19">
        <f t="shared" si="0"/>
        <v>0</v>
      </c>
      <c r="O55" s="20"/>
      <c r="P55" s="20"/>
      <c r="Q55" s="19">
        <f>L55-J55</f>
        <v>0</v>
      </c>
    </row>
    <row r="56" spans="1:17" ht="15">
      <c r="A56" s="12" t="s">
        <v>68</v>
      </c>
      <c r="B56" s="14"/>
      <c r="C56" s="14"/>
      <c r="D56" s="14"/>
      <c r="E56" s="14"/>
      <c r="F56" s="14"/>
      <c r="G56" s="14"/>
      <c r="H56" s="15">
        <v>0</v>
      </c>
      <c r="I56" s="13">
        <v>0</v>
      </c>
      <c r="J56" s="15">
        <v>0</v>
      </c>
      <c r="K56" s="15">
        <v>0</v>
      </c>
      <c r="L56" s="16"/>
      <c r="N56" s="19">
        <f t="shared" si="0"/>
        <v>0</v>
      </c>
      <c r="O56" s="20"/>
      <c r="P56" s="20"/>
      <c r="Q56" s="19">
        <f>L56-J56</f>
        <v>0</v>
      </c>
    </row>
    <row r="57" spans="1:18" ht="15">
      <c r="A57" s="12" t="s">
        <v>69</v>
      </c>
      <c r="B57" s="14"/>
      <c r="C57" s="14"/>
      <c r="D57" s="14"/>
      <c r="E57" s="14"/>
      <c r="F57" s="14"/>
      <c r="G57" s="14"/>
      <c r="H57" s="15">
        <v>23900</v>
      </c>
      <c r="I57" s="13">
        <v>0</v>
      </c>
      <c r="J57" s="15">
        <v>23900</v>
      </c>
      <c r="K57" s="15">
        <v>23900</v>
      </c>
      <c r="L57" s="16"/>
      <c r="N57" s="19">
        <f t="shared" si="0"/>
        <v>0</v>
      </c>
      <c r="O57" s="20">
        <f>J57/K57-1</f>
        <v>0</v>
      </c>
      <c r="P57" s="20"/>
      <c r="Q57" s="19">
        <f>J57-L57</f>
        <v>23900</v>
      </c>
      <c r="R57" s="20"/>
    </row>
    <row r="58" spans="1:17" ht="15">
      <c r="A58" s="12" t="s">
        <v>70</v>
      </c>
      <c r="B58" s="14"/>
      <c r="C58" s="14"/>
      <c r="D58" s="14"/>
      <c r="E58" s="14"/>
      <c r="F58" s="14"/>
      <c r="G58" s="14"/>
      <c r="H58" s="15">
        <v>0</v>
      </c>
      <c r="I58" s="13">
        <v>0</v>
      </c>
      <c r="J58" s="15">
        <v>0</v>
      </c>
      <c r="K58" s="15">
        <v>0</v>
      </c>
      <c r="L58" s="16"/>
      <c r="N58" s="19">
        <f t="shared" si="0"/>
        <v>0</v>
      </c>
      <c r="O58" s="20"/>
      <c r="P58" s="20"/>
      <c r="Q58" s="19">
        <f>L58-J58</f>
        <v>0</v>
      </c>
    </row>
    <row r="59" spans="1:17" ht="15">
      <c r="A59" s="12" t="s">
        <v>71</v>
      </c>
      <c r="B59" s="14"/>
      <c r="C59" s="14"/>
      <c r="D59" s="14"/>
      <c r="E59" s="14"/>
      <c r="F59" s="14"/>
      <c r="G59" s="14"/>
      <c r="H59" s="15">
        <v>0</v>
      </c>
      <c r="I59" s="13">
        <v>0</v>
      </c>
      <c r="J59" s="15">
        <v>0</v>
      </c>
      <c r="K59" s="15">
        <v>0</v>
      </c>
      <c r="L59" s="16"/>
      <c r="N59" s="19">
        <f t="shared" si="0"/>
        <v>0</v>
      </c>
      <c r="O59" s="20"/>
      <c r="P59" s="20"/>
      <c r="Q59" s="19">
        <f>L59-J59</f>
        <v>0</v>
      </c>
    </row>
    <row r="60" spans="1:17" ht="15">
      <c r="A60" s="12" t="s">
        <v>72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5">
        <v>0</v>
      </c>
      <c r="I60" s="13">
        <v>0</v>
      </c>
      <c r="J60" s="15">
        <v>0</v>
      </c>
      <c r="K60" s="15">
        <v>0</v>
      </c>
      <c r="L60" s="15">
        <v>0</v>
      </c>
      <c r="N60" s="19">
        <f t="shared" si="0"/>
        <v>0</v>
      </c>
      <c r="O60" s="20"/>
      <c r="P60" s="20"/>
      <c r="Q60" s="19">
        <f>L60-J60</f>
        <v>0</v>
      </c>
    </row>
    <row r="61" spans="1:19" ht="15">
      <c r="A61" s="12" t="s">
        <v>73</v>
      </c>
      <c r="B61" s="13">
        <v>25588984</v>
      </c>
      <c r="C61" s="13">
        <v>86882237</v>
      </c>
      <c r="D61" s="13">
        <v>13846031</v>
      </c>
      <c r="E61" s="13">
        <v>22673005</v>
      </c>
      <c r="F61" s="13">
        <v>1772521</v>
      </c>
      <c r="G61" s="13">
        <v>4003392</v>
      </c>
      <c r="H61" s="15">
        <v>155543970</v>
      </c>
      <c r="I61" s="13">
        <v>0</v>
      </c>
      <c r="J61" s="15">
        <v>155543970</v>
      </c>
      <c r="K61" s="15">
        <v>282682000</v>
      </c>
      <c r="L61" s="15">
        <v>147335003</v>
      </c>
      <c r="N61" s="19">
        <f t="shared" si="0"/>
        <v>-127138030</v>
      </c>
      <c r="O61" s="20">
        <f>J61/K61-1</f>
        <v>-0.4497563693478891</v>
      </c>
      <c r="P61" s="22" t="s">
        <v>112</v>
      </c>
      <c r="Q61" s="19">
        <f>J61-L61</f>
        <v>8208967</v>
      </c>
      <c r="R61" s="20">
        <f>J61/L61-1</f>
        <v>0.05571633917840968</v>
      </c>
      <c r="S61" s="21" t="s">
        <v>116</v>
      </c>
    </row>
    <row r="62" spans="1:17" ht="15">
      <c r="A62" s="9" t="s">
        <v>74</v>
      </c>
      <c r="B62" s="14" t="s">
        <v>1</v>
      </c>
      <c r="C62" s="14" t="s">
        <v>1</v>
      </c>
      <c r="D62" s="14" t="s">
        <v>1</v>
      </c>
      <c r="E62" s="14" t="s">
        <v>1</v>
      </c>
      <c r="F62" s="14" t="s">
        <v>1</v>
      </c>
      <c r="G62" s="14" t="s">
        <v>1</v>
      </c>
      <c r="H62" s="16" t="s">
        <v>1</v>
      </c>
      <c r="I62" s="14" t="s">
        <v>1</v>
      </c>
      <c r="J62" s="16" t="s">
        <v>1</v>
      </c>
      <c r="K62" s="16" t="s">
        <v>1</v>
      </c>
      <c r="L62" s="16" t="s">
        <v>1</v>
      </c>
      <c r="O62" s="20"/>
      <c r="P62" s="20"/>
      <c r="Q62" s="19"/>
    </row>
    <row r="63" spans="1:17" ht="25.5">
      <c r="A63" s="12" t="s">
        <v>75</v>
      </c>
      <c r="B63" s="14"/>
      <c r="C63" s="14"/>
      <c r="D63" s="14"/>
      <c r="E63" s="14"/>
      <c r="F63" s="14"/>
      <c r="G63" s="14"/>
      <c r="H63" s="15">
        <v>149774500</v>
      </c>
      <c r="I63" s="14"/>
      <c r="J63" s="16"/>
      <c r="K63" s="16"/>
      <c r="L63" s="16"/>
      <c r="N63" s="19">
        <f t="shared" si="0"/>
        <v>0</v>
      </c>
      <c r="O63" s="20"/>
      <c r="P63" s="20"/>
      <c r="Q63" s="19">
        <f aca="true" t="shared" si="5" ref="Q63:Q68">L63-J63</f>
        <v>0</v>
      </c>
    </row>
    <row r="64" spans="1:17" ht="25.5">
      <c r="A64" s="12" t="s">
        <v>76</v>
      </c>
      <c r="B64" s="14"/>
      <c r="C64" s="14"/>
      <c r="D64" s="14"/>
      <c r="E64" s="14"/>
      <c r="F64" s="14"/>
      <c r="G64" s="14"/>
      <c r="H64" s="15">
        <v>-4125000</v>
      </c>
      <c r="I64" s="14"/>
      <c r="J64" s="16"/>
      <c r="K64" s="16"/>
      <c r="L64" s="16"/>
      <c r="N64" s="19">
        <f t="shared" si="0"/>
        <v>0</v>
      </c>
      <c r="O64" s="20"/>
      <c r="P64" s="20"/>
      <c r="Q64" s="19">
        <f t="shared" si="5"/>
        <v>0</v>
      </c>
    </row>
    <row r="65" spans="1:17" ht="25.5">
      <c r="A65" s="12" t="s">
        <v>77</v>
      </c>
      <c r="B65" s="14"/>
      <c r="C65" s="14"/>
      <c r="D65" s="14"/>
      <c r="E65" s="14"/>
      <c r="F65" s="14"/>
      <c r="G65" s="14"/>
      <c r="H65" s="15">
        <v>8492000</v>
      </c>
      <c r="I65" s="14"/>
      <c r="J65" s="16"/>
      <c r="K65" s="16"/>
      <c r="L65" s="16"/>
      <c r="N65" s="19">
        <f t="shared" si="0"/>
        <v>0</v>
      </c>
      <c r="O65" s="20"/>
      <c r="P65" s="20"/>
      <c r="Q65" s="19">
        <f t="shared" si="5"/>
        <v>0</v>
      </c>
    </row>
    <row r="66" spans="1:17" ht="25.5">
      <c r="A66" s="12" t="s">
        <v>78</v>
      </c>
      <c r="B66" s="14"/>
      <c r="C66" s="14"/>
      <c r="D66" s="14"/>
      <c r="E66" s="14"/>
      <c r="F66" s="14"/>
      <c r="G66" s="14"/>
      <c r="H66" s="15">
        <v>1402470</v>
      </c>
      <c r="I66" s="14"/>
      <c r="J66" s="16"/>
      <c r="K66" s="16"/>
      <c r="L66" s="16"/>
      <c r="N66" s="19">
        <f t="shared" si="0"/>
        <v>0</v>
      </c>
      <c r="O66" s="20"/>
      <c r="P66" s="20"/>
      <c r="Q66" s="19">
        <f t="shared" si="5"/>
        <v>0</v>
      </c>
    </row>
    <row r="67" spans="1:17" ht="15">
      <c r="A67" s="12" t="s">
        <v>79</v>
      </c>
      <c r="B67" s="14"/>
      <c r="C67" s="14"/>
      <c r="D67" s="14"/>
      <c r="E67" s="14"/>
      <c r="F67" s="14"/>
      <c r="G67" s="14"/>
      <c r="H67" s="15">
        <v>0</v>
      </c>
      <c r="I67" s="14"/>
      <c r="J67" s="16"/>
      <c r="K67" s="16"/>
      <c r="L67" s="16"/>
      <c r="N67" s="19">
        <f t="shared" si="0"/>
        <v>0</v>
      </c>
      <c r="O67" s="20"/>
      <c r="P67" s="20"/>
      <c r="Q67" s="19">
        <f t="shared" si="5"/>
        <v>0</v>
      </c>
    </row>
    <row r="68" spans="1:17" ht="15">
      <c r="A68" s="12" t="s">
        <v>80</v>
      </c>
      <c r="B68" s="14"/>
      <c r="C68" s="14"/>
      <c r="D68" s="14"/>
      <c r="E68" s="14"/>
      <c r="F68" s="14"/>
      <c r="G68" s="14"/>
      <c r="H68" s="15">
        <v>155543970</v>
      </c>
      <c r="I68" s="14"/>
      <c r="J68" s="16"/>
      <c r="K68" s="16"/>
      <c r="L68" s="16"/>
      <c r="N68" s="19">
        <f t="shared" si="0"/>
        <v>0</v>
      </c>
      <c r="O68" s="20"/>
      <c r="P68" s="20"/>
      <c r="Q68" s="19">
        <f t="shared" si="5"/>
        <v>0</v>
      </c>
    </row>
    <row r="69" spans="1:17" ht="15">
      <c r="A69" s="9" t="s">
        <v>81</v>
      </c>
      <c r="B69" s="10" t="s">
        <v>1</v>
      </c>
      <c r="C69" s="10" t="s">
        <v>1</v>
      </c>
      <c r="D69" s="10" t="s">
        <v>1</v>
      </c>
      <c r="E69" s="10" t="s">
        <v>1</v>
      </c>
      <c r="F69" s="10" t="s">
        <v>1</v>
      </c>
      <c r="G69" s="10" t="s">
        <v>1</v>
      </c>
      <c r="H69" s="11" t="s">
        <v>1</v>
      </c>
      <c r="I69" s="10" t="s">
        <v>1</v>
      </c>
      <c r="J69" s="11" t="s">
        <v>1</v>
      </c>
      <c r="K69" s="11" t="s">
        <v>1</v>
      </c>
      <c r="L69" s="11" t="s">
        <v>1</v>
      </c>
      <c r="O69" s="20"/>
      <c r="P69" s="20"/>
      <c r="Q69" s="19"/>
    </row>
    <row r="70" spans="1:19" ht="15">
      <c r="A70" s="12" t="s">
        <v>82</v>
      </c>
      <c r="B70" s="14"/>
      <c r="C70" s="14"/>
      <c r="D70" s="14"/>
      <c r="E70" s="14"/>
      <c r="F70" s="14"/>
      <c r="G70" s="14"/>
      <c r="H70" s="15">
        <v>1357784</v>
      </c>
      <c r="I70" s="13">
        <v>1031120</v>
      </c>
      <c r="J70" s="15">
        <v>326664</v>
      </c>
      <c r="K70" s="15">
        <v>149800</v>
      </c>
      <c r="L70" s="15">
        <v>240090</v>
      </c>
      <c r="N70" s="19">
        <f aca="true" t="shared" si="6" ref="N70:N96">J70-K70</f>
        <v>176864</v>
      </c>
      <c r="O70" s="20">
        <f>J70/K70-1</f>
        <v>1.180667556742323</v>
      </c>
      <c r="P70" s="20"/>
      <c r="Q70" s="19">
        <f>J70-L70</f>
        <v>86574</v>
      </c>
      <c r="R70" s="20">
        <f>J70/L70-1</f>
        <v>0.36058977883293775</v>
      </c>
      <c r="S70" s="21" t="s">
        <v>124</v>
      </c>
    </row>
    <row r="71" spans="1:19" ht="15">
      <c r="A71" s="12" t="s">
        <v>83</v>
      </c>
      <c r="B71" s="14"/>
      <c r="C71" s="14"/>
      <c r="D71" s="14"/>
      <c r="E71" s="14"/>
      <c r="F71" s="14"/>
      <c r="G71" s="14"/>
      <c r="H71" s="15">
        <v>575265</v>
      </c>
      <c r="I71" s="13">
        <v>105308</v>
      </c>
      <c r="J71" s="15">
        <v>469957</v>
      </c>
      <c r="K71" s="15">
        <v>453400</v>
      </c>
      <c r="L71" s="15">
        <v>453457</v>
      </c>
      <c r="N71" s="19">
        <f t="shared" si="6"/>
        <v>16557</v>
      </c>
      <c r="O71" s="20">
        <f>J71/K71-1</f>
        <v>0.03651742390824886</v>
      </c>
      <c r="P71" s="22" t="s">
        <v>113</v>
      </c>
      <c r="Q71" s="19">
        <f>J71-L71</f>
        <v>16500</v>
      </c>
      <c r="R71" s="20">
        <f>J71/L71-1</f>
        <v>0.036387132627790475</v>
      </c>
      <c r="S71" s="21" t="s">
        <v>113</v>
      </c>
    </row>
    <row r="72" spans="1:18" ht="15">
      <c r="A72" s="12" t="s">
        <v>84</v>
      </c>
      <c r="B72" s="14"/>
      <c r="C72" s="14"/>
      <c r="D72" s="14"/>
      <c r="E72" s="14"/>
      <c r="F72" s="14"/>
      <c r="G72" s="14"/>
      <c r="H72" s="15">
        <v>553076</v>
      </c>
      <c r="I72" s="13">
        <v>212659</v>
      </c>
      <c r="J72" s="15">
        <v>340417</v>
      </c>
      <c r="K72" s="15">
        <v>247500</v>
      </c>
      <c r="L72" s="15">
        <v>388507</v>
      </c>
      <c r="N72" s="19">
        <f t="shared" si="6"/>
        <v>92917</v>
      </c>
      <c r="O72" s="20">
        <f>J72/K72-1</f>
        <v>0.3754222222222223</v>
      </c>
      <c r="P72" s="21"/>
      <c r="Q72" s="19">
        <f>J72-L72</f>
        <v>-48090</v>
      </c>
      <c r="R72" s="20">
        <f>J72/L72-1</f>
        <v>-0.12378155348552278</v>
      </c>
    </row>
    <row r="73" spans="1:17" ht="15">
      <c r="A73" s="12" t="s">
        <v>85</v>
      </c>
      <c r="B73" s="14"/>
      <c r="C73" s="14"/>
      <c r="D73" s="14"/>
      <c r="E73" s="14"/>
      <c r="F73" s="14"/>
      <c r="G73" s="14"/>
      <c r="H73" s="15">
        <v>0</v>
      </c>
      <c r="I73" s="13">
        <v>0</v>
      </c>
      <c r="J73" s="15">
        <v>0</v>
      </c>
      <c r="K73" s="15">
        <v>0</v>
      </c>
      <c r="L73" s="15">
        <v>0</v>
      </c>
      <c r="N73" s="19">
        <f t="shared" si="6"/>
        <v>0</v>
      </c>
      <c r="O73" s="20"/>
      <c r="P73" s="20"/>
      <c r="Q73" s="19">
        <f>L73-J73</f>
        <v>0</v>
      </c>
    </row>
    <row r="74" spans="1:18" ht="15">
      <c r="A74" s="12" t="s">
        <v>86</v>
      </c>
      <c r="B74" s="14"/>
      <c r="C74" s="14"/>
      <c r="D74" s="14"/>
      <c r="E74" s="14"/>
      <c r="F74" s="14"/>
      <c r="G74" s="14"/>
      <c r="H74" s="15">
        <v>4754868</v>
      </c>
      <c r="I74" s="13">
        <v>3908788</v>
      </c>
      <c r="J74" s="15">
        <v>846080</v>
      </c>
      <c r="K74" s="15">
        <v>470400</v>
      </c>
      <c r="L74" s="15">
        <v>764413</v>
      </c>
      <c r="N74" s="19">
        <f t="shared" si="6"/>
        <v>375680</v>
      </c>
      <c r="O74" s="20">
        <f>J74/K74-1</f>
        <v>0.7986394557823129</v>
      </c>
      <c r="P74" s="20"/>
      <c r="Q74" s="19">
        <f>J74-L74</f>
        <v>81667</v>
      </c>
      <c r="R74" s="20">
        <f>J74/L74-1</f>
        <v>0.10683622596685294</v>
      </c>
    </row>
    <row r="75" spans="1:17" ht="15">
      <c r="A75" s="12" t="s">
        <v>87</v>
      </c>
      <c r="B75" s="14"/>
      <c r="C75" s="14"/>
      <c r="D75" s="14"/>
      <c r="E75" s="14"/>
      <c r="F75" s="14"/>
      <c r="G75" s="14"/>
      <c r="H75" s="15">
        <v>0</v>
      </c>
      <c r="I75" s="13">
        <v>0</v>
      </c>
      <c r="J75" s="15">
        <v>0</v>
      </c>
      <c r="K75" s="15">
        <v>0</v>
      </c>
      <c r="L75" s="15">
        <v>0</v>
      </c>
      <c r="N75" s="19">
        <f t="shared" si="6"/>
        <v>0</v>
      </c>
      <c r="O75" s="20"/>
      <c r="P75" s="20"/>
      <c r="Q75" s="19">
        <f>L75-J75</f>
        <v>0</v>
      </c>
    </row>
    <row r="76" spans="1:18" ht="15">
      <c r="A76" s="12" t="s">
        <v>88</v>
      </c>
      <c r="B76" s="14"/>
      <c r="C76" s="14"/>
      <c r="D76" s="14"/>
      <c r="E76" s="14"/>
      <c r="F76" s="14"/>
      <c r="G76" s="14"/>
      <c r="H76" s="15">
        <v>23058.43</v>
      </c>
      <c r="I76" s="13">
        <v>11324.1</v>
      </c>
      <c r="J76" s="15">
        <v>11734.33</v>
      </c>
      <c r="K76" s="15">
        <v>23200</v>
      </c>
      <c r="L76" s="15">
        <v>2572</v>
      </c>
      <c r="N76" s="19">
        <f t="shared" si="6"/>
        <v>-11465.67</v>
      </c>
      <c r="O76" s="20">
        <f>J76/K76-1</f>
        <v>-0.4942099137931034</v>
      </c>
      <c r="P76" s="20"/>
      <c r="Q76" s="19">
        <f>J76-L76</f>
        <v>9162.33</v>
      </c>
      <c r="R76" s="20">
        <f>J76/L76-1</f>
        <v>3.562336702954899</v>
      </c>
    </row>
    <row r="77" spans="1:18" ht="15">
      <c r="A77" s="12" t="s">
        <v>89</v>
      </c>
      <c r="B77" s="14"/>
      <c r="C77" s="14"/>
      <c r="D77" s="14"/>
      <c r="E77" s="14"/>
      <c r="F77" s="14"/>
      <c r="G77" s="14"/>
      <c r="H77" s="15">
        <v>620542.77</v>
      </c>
      <c r="I77" s="13">
        <v>96338.4</v>
      </c>
      <c r="J77" s="15">
        <v>524204.37</v>
      </c>
      <c r="K77" s="15">
        <v>359200</v>
      </c>
      <c r="L77" s="15">
        <v>538878</v>
      </c>
      <c r="N77" s="19">
        <f t="shared" si="6"/>
        <v>165004.37</v>
      </c>
      <c r="O77" s="20">
        <f>J77/K77-1</f>
        <v>0.45936628619153663</v>
      </c>
      <c r="P77" s="20"/>
      <c r="Q77" s="19">
        <f>J77-L77</f>
        <v>-14673.630000000005</v>
      </c>
      <c r="R77" s="20">
        <f>J77/L77-1</f>
        <v>-0.02722996670860567</v>
      </c>
    </row>
    <row r="78" spans="1:18" ht="15">
      <c r="A78" s="12" t="s">
        <v>90</v>
      </c>
      <c r="B78" s="14"/>
      <c r="C78" s="14"/>
      <c r="D78" s="14"/>
      <c r="E78" s="14"/>
      <c r="F78" s="14"/>
      <c r="G78" s="14"/>
      <c r="H78" s="15">
        <v>631605.29</v>
      </c>
      <c r="I78" s="13">
        <v>0</v>
      </c>
      <c r="J78" s="15">
        <v>631605.29</v>
      </c>
      <c r="K78" s="15">
        <v>523900</v>
      </c>
      <c r="L78" s="15">
        <v>610413</v>
      </c>
      <c r="N78" s="19">
        <f t="shared" si="6"/>
        <v>107705.29000000004</v>
      </c>
      <c r="O78" s="20">
        <f>J78/K78-1</f>
        <v>0.20558368009162065</v>
      </c>
      <c r="P78" s="20"/>
      <c r="Q78" s="19">
        <f>J78-L78</f>
        <v>21192.290000000037</v>
      </c>
      <c r="R78" s="20">
        <f>J78/L78-1</f>
        <v>0.03471795325459981</v>
      </c>
    </row>
    <row r="79" spans="1:18" ht="25.5">
      <c r="A79" s="12" t="s">
        <v>91</v>
      </c>
      <c r="B79" s="14"/>
      <c r="C79" s="14"/>
      <c r="D79" s="14"/>
      <c r="E79" s="14"/>
      <c r="F79" s="14"/>
      <c r="G79" s="14"/>
      <c r="H79" s="15">
        <v>129965.17</v>
      </c>
      <c r="I79" s="13">
        <v>32000</v>
      </c>
      <c r="J79" s="15">
        <v>97965.17</v>
      </c>
      <c r="K79" s="15">
        <v>125500</v>
      </c>
      <c r="L79" s="15">
        <v>54914</v>
      </c>
      <c r="N79" s="19">
        <f t="shared" si="6"/>
        <v>-27534.83</v>
      </c>
      <c r="O79" s="20">
        <f>J79/K79-1</f>
        <v>-0.21940103585657367</v>
      </c>
      <c r="P79" s="20"/>
      <c r="Q79" s="19">
        <f>J79-L79</f>
        <v>43051.17</v>
      </c>
      <c r="R79" s="20">
        <f>J79/L79-1</f>
        <v>0.7839743963288051</v>
      </c>
    </row>
    <row r="80" spans="1:18" ht="15">
      <c r="A80" s="12" t="s">
        <v>92</v>
      </c>
      <c r="B80" s="13">
        <v>16630</v>
      </c>
      <c r="C80" s="13">
        <v>365871</v>
      </c>
      <c r="D80" s="13">
        <v>241142</v>
      </c>
      <c r="E80" s="13">
        <v>5080615</v>
      </c>
      <c r="F80" s="13">
        <v>0</v>
      </c>
      <c r="G80" s="14"/>
      <c r="H80" s="15">
        <v>5704258</v>
      </c>
      <c r="I80" s="13">
        <v>0</v>
      </c>
      <c r="J80" s="15">
        <v>5704258</v>
      </c>
      <c r="K80" s="15">
        <v>4937636</v>
      </c>
      <c r="L80" s="15">
        <v>4987621</v>
      </c>
      <c r="N80" s="19">
        <f t="shared" si="6"/>
        <v>766622</v>
      </c>
      <c r="O80" s="20">
        <f>J80/K80-1</f>
        <v>0.1552609386354118</v>
      </c>
      <c r="P80" s="20"/>
      <c r="Q80" s="19">
        <f>J80-L80</f>
        <v>716637</v>
      </c>
      <c r="R80" s="20">
        <f>J80/L80-1</f>
        <v>0.14368313069497463</v>
      </c>
    </row>
    <row r="81" spans="1:17" ht="25.5">
      <c r="A81" s="12" t="s">
        <v>93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4"/>
      <c r="H81" s="15">
        <v>0</v>
      </c>
      <c r="I81" s="13">
        <v>0</v>
      </c>
      <c r="J81" s="15">
        <v>0</v>
      </c>
      <c r="K81" s="15">
        <v>0</v>
      </c>
      <c r="L81" s="15">
        <v>0</v>
      </c>
      <c r="N81" s="19">
        <f t="shared" si="6"/>
        <v>0</v>
      </c>
      <c r="O81" s="20"/>
      <c r="P81" s="20"/>
      <c r="Q81" s="19">
        <f>L81-J81</f>
        <v>0</v>
      </c>
    </row>
    <row r="82" spans="1:18" ht="15">
      <c r="A82" s="12" t="s">
        <v>94</v>
      </c>
      <c r="B82" s="14"/>
      <c r="C82" s="14"/>
      <c r="D82" s="13">
        <v>1161144</v>
      </c>
      <c r="E82" s="13">
        <v>0</v>
      </c>
      <c r="F82" s="13">
        <v>0</v>
      </c>
      <c r="G82" s="13">
        <v>0</v>
      </c>
      <c r="H82" s="15">
        <v>1161144</v>
      </c>
      <c r="I82" s="13">
        <v>0</v>
      </c>
      <c r="J82" s="15">
        <v>1161144</v>
      </c>
      <c r="K82" s="15">
        <v>1005092</v>
      </c>
      <c r="L82" s="15">
        <v>1104584</v>
      </c>
      <c r="N82" s="19">
        <f t="shared" si="6"/>
        <v>156052</v>
      </c>
      <c r="O82" s="20">
        <f>J82/K82-1</f>
        <v>0.1552614089058515</v>
      </c>
      <c r="P82" s="20"/>
      <c r="Q82" s="19">
        <f>J82-L82</f>
        <v>56560</v>
      </c>
      <c r="R82" s="20">
        <f>J82/L82-1</f>
        <v>0.05120479746221207</v>
      </c>
    </row>
    <row r="83" spans="1:18" ht="15">
      <c r="A83" s="12" t="s">
        <v>95</v>
      </c>
      <c r="B83" s="14"/>
      <c r="C83" s="14"/>
      <c r="D83" s="13">
        <v>749127</v>
      </c>
      <c r="E83" s="13">
        <v>0</v>
      </c>
      <c r="F83" s="13">
        <v>0</v>
      </c>
      <c r="G83" s="13">
        <v>0</v>
      </c>
      <c r="H83" s="15">
        <v>749127</v>
      </c>
      <c r="I83" s="13">
        <v>0</v>
      </c>
      <c r="J83" s="15">
        <v>749127</v>
      </c>
      <c r="K83" s="15">
        <v>673572</v>
      </c>
      <c r="L83" s="15">
        <v>1147068</v>
      </c>
      <c r="N83" s="19">
        <f t="shared" si="6"/>
        <v>75555</v>
      </c>
      <c r="O83" s="20">
        <f>J83/K83-1</f>
        <v>0.11217063654664972</v>
      </c>
      <c r="P83" s="20"/>
      <c r="Q83" s="19">
        <f>J83-L83</f>
        <v>-397941</v>
      </c>
      <c r="R83" s="20">
        <f>J83/L83-1</f>
        <v>-0.3469201477157413</v>
      </c>
    </row>
    <row r="84" spans="1:17" ht="25.5">
      <c r="A84" s="12" t="s">
        <v>96</v>
      </c>
      <c r="B84" s="14"/>
      <c r="C84" s="14"/>
      <c r="D84" s="13">
        <v>0</v>
      </c>
      <c r="E84" s="13">
        <v>0</v>
      </c>
      <c r="F84" s="13">
        <v>0</v>
      </c>
      <c r="G84" s="13">
        <v>0</v>
      </c>
      <c r="H84" s="15">
        <v>0</v>
      </c>
      <c r="I84" s="13">
        <v>0</v>
      </c>
      <c r="J84" s="15">
        <v>0</v>
      </c>
      <c r="K84" s="15">
        <v>0</v>
      </c>
      <c r="L84" s="15">
        <v>0</v>
      </c>
      <c r="N84" s="19">
        <f t="shared" si="6"/>
        <v>0</v>
      </c>
      <c r="O84" s="20"/>
      <c r="P84" s="20"/>
      <c r="Q84" s="19">
        <f>L84-J84</f>
        <v>0</v>
      </c>
    </row>
    <row r="85" spans="1:17" ht="15">
      <c r="A85" s="12" t="s">
        <v>97</v>
      </c>
      <c r="B85" s="14"/>
      <c r="C85" s="14"/>
      <c r="D85" s="14"/>
      <c r="E85" s="14"/>
      <c r="F85" s="14"/>
      <c r="G85" s="14"/>
      <c r="H85" s="15">
        <v>0</v>
      </c>
      <c r="I85" s="13">
        <v>0</v>
      </c>
      <c r="J85" s="15">
        <v>0</v>
      </c>
      <c r="K85" s="15">
        <v>0</v>
      </c>
      <c r="L85" s="15">
        <v>0</v>
      </c>
      <c r="N85" s="19">
        <f t="shared" si="6"/>
        <v>0</v>
      </c>
      <c r="O85" s="20"/>
      <c r="P85" s="20"/>
      <c r="Q85" s="19">
        <f>L85-J85</f>
        <v>0</v>
      </c>
    </row>
    <row r="86" spans="1:17" ht="15">
      <c r="A86" s="12" t="s">
        <v>98</v>
      </c>
      <c r="B86" s="14"/>
      <c r="C86" s="14"/>
      <c r="D86" s="14"/>
      <c r="E86" s="14"/>
      <c r="F86" s="14"/>
      <c r="G86" s="14"/>
      <c r="H86" s="15">
        <v>0</v>
      </c>
      <c r="I86" s="13">
        <v>0</v>
      </c>
      <c r="J86" s="15">
        <v>0</v>
      </c>
      <c r="K86" s="15">
        <v>0</v>
      </c>
      <c r="L86" s="15">
        <v>0</v>
      </c>
      <c r="N86" s="19">
        <f t="shared" si="6"/>
        <v>0</v>
      </c>
      <c r="O86" s="20"/>
      <c r="P86" s="20"/>
      <c r="Q86" s="19">
        <f>L86-J86</f>
        <v>0</v>
      </c>
    </row>
    <row r="87" spans="1:17" ht="15">
      <c r="A87" s="12" t="s">
        <v>99</v>
      </c>
      <c r="B87" s="14"/>
      <c r="C87" s="14"/>
      <c r="D87" s="13">
        <v>0</v>
      </c>
      <c r="E87" s="13">
        <v>0</v>
      </c>
      <c r="F87" s="13">
        <v>0</v>
      </c>
      <c r="G87" s="14"/>
      <c r="H87" s="15">
        <v>0</v>
      </c>
      <c r="I87" s="13">
        <v>0</v>
      </c>
      <c r="J87" s="15">
        <v>0</v>
      </c>
      <c r="K87" s="15">
        <v>0</v>
      </c>
      <c r="L87" s="15">
        <v>0</v>
      </c>
      <c r="N87" s="19">
        <f t="shared" si="6"/>
        <v>0</v>
      </c>
      <c r="O87" s="20"/>
      <c r="P87" s="20"/>
      <c r="Q87" s="19">
        <f>L87-J87</f>
        <v>0</v>
      </c>
    </row>
    <row r="88" spans="1:18" ht="15">
      <c r="A88" s="12" t="s">
        <v>100</v>
      </c>
      <c r="B88" s="14"/>
      <c r="C88" s="14"/>
      <c r="D88" s="14"/>
      <c r="E88" s="14"/>
      <c r="F88" s="14"/>
      <c r="G88" s="14"/>
      <c r="H88" s="15">
        <v>2703766</v>
      </c>
      <c r="I88" s="13">
        <v>1861578</v>
      </c>
      <c r="J88" s="15">
        <v>842188</v>
      </c>
      <c r="K88" s="15">
        <v>671100</v>
      </c>
      <c r="L88" s="15">
        <v>841033</v>
      </c>
      <c r="N88" s="19">
        <f t="shared" si="6"/>
        <v>171088</v>
      </c>
      <c r="O88" s="20">
        <f>J88/K88-1</f>
        <v>0.2549366711369394</v>
      </c>
      <c r="P88" s="20"/>
      <c r="Q88" s="19">
        <f>J88-L88</f>
        <v>1155</v>
      </c>
      <c r="R88" s="20">
        <f>J88/L88-1</f>
        <v>0.0013733111542590937</v>
      </c>
    </row>
    <row r="89" spans="1:18" ht="15">
      <c r="A89" s="12" t="s">
        <v>101</v>
      </c>
      <c r="B89" s="14"/>
      <c r="C89" s="14"/>
      <c r="D89" s="14"/>
      <c r="E89" s="14"/>
      <c r="F89" s="14"/>
      <c r="G89" s="14"/>
      <c r="H89" s="15">
        <v>314352</v>
      </c>
      <c r="I89" s="13">
        <v>0</v>
      </c>
      <c r="J89" s="15">
        <v>314352</v>
      </c>
      <c r="K89" s="15">
        <v>265000</v>
      </c>
      <c r="L89" s="15">
        <v>331218</v>
      </c>
      <c r="N89" s="19">
        <f t="shared" si="6"/>
        <v>49352</v>
      </c>
      <c r="O89" s="20">
        <f>J89/K89-1</f>
        <v>0.1862339622641509</v>
      </c>
      <c r="P89" s="20"/>
      <c r="Q89" s="19">
        <f>J89-L89</f>
        <v>-16866</v>
      </c>
      <c r="R89" s="20">
        <f>J89/L89-1</f>
        <v>-0.05092114558991356</v>
      </c>
    </row>
    <row r="90" spans="1:17" ht="15">
      <c r="A90" s="12" t="s">
        <v>102</v>
      </c>
      <c r="B90" s="14"/>
      <c r="C90" s="14"/>
      <c r="D90" s="14"/>
      <c r="E90" s="14"/>
      <c r="F90" s="14"/>
      <c r="G90" s="14"/>
      <c r="H90" s="15">
        <v>0</v>
      </c>
      <c r="I90" s="13">
        <v>0</v>
      </c>
      <c r="J90" s="15">
        <v>0</v>
      </c>
      <c r="K90" s="15">
        <v>0</v>
      </c>
      <c r="L90" s="15">
        <v>0</v>
      </c>
      <c r="N90" s="19">
        <f t="shared" si="6"/>
        <v>0</v>
      </c>
      <c r="O90" s="20"/>
      <c r="P90" s="20"/>
      <c r="Q90" s="19">
        <f>L90-J90</f>
        <v>0</v>
      </c>
    </row>
    <row r="91" spans="1:17" ht="15">
      <c r="A91" s="12" t="s">
        <v>103</v>
      </c>
      <c r="B91" s="14"/>
      <c r="C91" s="14"/>
      <c r="D91" s="14"/>
      <c r="E91" s="14"/>
      <c r="F91" s="14"/>
      <c r="G91" s="14"/>
      <c r="H91" s="15">
        <v>0</v>
      </c>
      <c r="I91" s="13">
        <v>0</v>
      </c>
      <c r="J91" s="15">
        <v>0</v>
      </c>
      <c r="K91" s="15">
        <v>0</v>
      </c>
      <c r="L91" s="15">
        <v>0</v>
      </c>
      <c r="N91" s="19">
        <f t="shared" si="6"/>
        <v>0</v>
      </c>
      <c r="O91" s="20"/>
      <c r="P91" s="20"/>
      <c r="Q91" s="19">
        <f>L91-J91</f>
        <v>0</v>
      </c>
    </row>
    <row r="92" spans="1:17" ht="15">
      <c r="A92" s="12" t="s">
        <v>104</v>
      </c>
      <c r="B92" s="14"/>
      <c r="C92" s="14"/>
      <c r="D92" s="14"/>
      <c r="E92" s="14"/>
      <c r="F92" s="14"/>
      <c r="G92" s="14"/>
      <c r="H92" s="15">
        <v>0</v>
      </c>
      <c r="I92" s="13">
        <v>0</v>
      </c>
      <c r="J92" s="15">
        <v>0</v>
      </c>
      <c r="K92" s="15">
        <v>0</v>
      </c>
      <c r="L92" s="15">
        <v>0</v>
      </c>
      <c r="N92" s="19">
        <f t="shared" si="6"/>
        <v>0</v>
      </c>
      <c r="O92" s="20"/>
      <c r="P92" s="20"/>
      <c r="Q92" s="19">
        <f>L92-J92</f>
        <v>0</v>
      </c>
    </row>
    <row r="93" spans="1:17" ht="15">
      <c r="A93" s="12" t="s">
        <v>105</v>
      </c>
      <c r="B93" s="14"/>
      <c r="C93" s="14"/>
      <c r="D93" s="14"/>
      <c r="E93" s="14"/>
      <c r="F93" s="14"/>
      <c r="G93" s="14"/>
      <c r="H93" s="15">
        <v>0</v>
      </c>
      <c r="I93" s="13">
        <v>0</v>
      </c>
      <c r="J93" s="15">
        <v>0</v>
      </c>
      <c r="K93" s="16"/>
      <c r="L93" s="15">
        <v>0</v>
      </c>
      <c r="N93" s="19">
        <f t="shared" si="6"/>
        <v>0</v>
      </c>
      <c r="O93" s="20"/>
      <c r="P93" s="20"/>
      <c r="Q93" s="19">
        <f>L93-J93</f>
        <v>0</v>
      </c>
    </row>
    <row r="94" spans="1:18" ht="15">
      <c r="A94" s="12" t="s">
        <v>106</v>
      </c>
      <c r="B94" s="14"/>
      <c r="C94" s="14"/>
      <c r="D94" s="14"/>
      <c r="E94" s="14"/>
      <c r="F94" s="14"/>
      <c r="G94" s="14"/>
      <c r="H94" s="15">
        <v>19278811.66</v>
      </c>
      <c r="I94" s="13">
        <v>7259115.5</v>
      </c>
      <c r="J94" s="15">
        <v>12019696.16</v>
      </c>
      <c r="K94" s="15">
        <v>9905300</v>
      </c>
      <c r="L94" s="15">
        <v>11464768</v>
      </c>
      <c r="N94" s="19">
        <f t="shared" si="6"/>
        <v>2114396.16</v>
      </c>
      <c r="O94" s="20">
        <f>J94/K94-1</f>
        <v>0.21346109254641465</v>
      </c>
      <c r="P94" s="20"/>
      <c r="Q94" s="19">
        <f>J94-L94</f>
        <v>554928.1600000001</v>
      </c>
      <c r="R94" s="20">
        <f>J94/L94-1</f>
        <v>0.04840291229617555</v>
      </c>
    </row>
    <row r="95" spans="1:17" ht="15">
      <c r="A95" s="9" t="s">
        <v>107</v>
      </c>
      <c r="B95" s="10" t="s">
        <v>1</v>
      </c>
      <c r="C95" s="10" t="s">
        <v>1</v>
      </c>
      <c r="D95" s="10" t="s">
        <v>1</v>
      </c>
      <c r="E95" s="10" t="s">
        <v>1</v>
      </c>
      <c r="F95" s="10" t="s">
        <v>1</v>
      </c>
      <c r="G95" s="10" t="s">
        <v>1</v>
      </c>
      <c r="H95" s="11" t="s">
        <v>1</v>
      </c>
      <c r="I95" s="10" t="s">
        <v>1</v>
      </c>
      <c r="J95" s="11" t="s">
        <v>1</v>
      </c>
      <c r="K95" s="11" t="s">
        <v>1</v>
      </c>
      <c r="L95" s="11" t="s">
        <v>1</v>
      </c>
      <c r="O95" s="20"/>
      <c r="P95" s="20"/>
      <c r="Q95" s="19"/>
    </row>
    <row r="96" spans="1:17" ht="15">
      <c r="A96" s="12" t="s">
        <v>108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4"/>
      <c r="H96" s="15">
        <v>0</v>
      </c>
      <c r="I96" s="15">
        <v>0</v>
      </c>
      <c r="J96" s="15">
        <v>0</v>
      </c>
      <c r="K96" s="16"/>
      <c r="L96" s="15">
        <v>0</v>
      </c>
      <c r="N96" s="19">
        <f t="shared" si="6"/>
        <v>0</v>
      </c>
      <c r="O96" s="20"/>
      <c r="P96" s="20"/>
      <c r="Q96" s="19">
        <f>L96-J96</f>
        <v>0</v>
      </c>
    </row>
    <row r="97" ht="0" customHeight="1" hidden="1"/>
  </sheetData>
  <sheetProtection/>
  <mergeCells count="3">
    <mergeCell ref="D1:F1"/>
    <mergeCell ref="N3:O3"/>
    <mergeCell ref="Q3:R3"/>
  </mergeCells>
  <printOptions/>
  <pageMargins left="0.984251968503937" right="0.984251968503937" top="0.984251968503937" bottom="0.984251968503937" header="0.984251968503937" footer="0.9842519685039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5.57421875" style="18" customWidth="1"/>
    <col min="2" max="11" width="18.8515625" style="18" customWidth="1"/>
    <col min="12" max="12" width="0" style="18" hidden="1" customWidth="1"/>
    <col min="13" max="13" width="255.00390625" style="18" customWidth="1"/>
    <col min="14" max="16384" width="9.140625" style="18" customWidth="1"/>
  </cols>
  <sheetData>
    <row r="1" ht="6.75" customHeight="1"/>
    <row r="2" spans="1:11" ht="15">
      <c r="A2" s="23" t="s">
        <v>125</v>
      </c>
      <c r="B2" s="28" t="s">
        <v>126</v>
      </c>
      <c r="C2" s="29"/>
      <c r="D2" s="29"/>
      <c r="E2" s="17" t="s">
        <v>3</v>
      </c>
      <c r="F2" s="3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</row>
    <row r="3" spans="1:11" ht="15">
      <c r="A3" s="24" t="s">
        <v>127</v>
      </c>
      <c r="B3" s="28" t="s">
        <v>128</v>
      </c>
      <c r="C3" s="29"/>
      <c r="D3" s="29"/>
      <c r="E3" s="28" t="s">
        <v>129</v>
      </c>
      <c r="F3" s="29"/>
      <c r="G3" s="29"/>
      <c r="H3" s="2" t="s">
        <v>1</v>
      </c>
      <c r="I3" s="2" t="s">
        <v>1</v>
      </c>
      <c r="J3" s="2" t="s">
        <v>1</v>
      </c>
      <c r="K3" s="2" t="s">
        <v>1</v>
      </c>
    </row>
    <row r="4" spans="1:11" ht="15">
      <c r="A4" s="25" t="s">
        <v>130</v>
      </c>
      <c r="B4" s="28" t="s">
        <v>131</v>
      </c>
      <c r="C4" s="29"/>
      <c r="D4" s="29"/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</row>
    <row r="5" spans="1:11" ht="15">
      <c r="A5" s="26" t="s">
        <v>1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</row>
    <row r="6" spans="1:11" ht="15">
      <c r="A6" s="27" t="s">
        <v>132</v>
      </c>
      <c r="B6" s="8" t="s">
        <v>1</v>
      </c>
      <c r="C6" s="32" t="s">
        <v>133</v>
      </c>
      <c r="D6" s="33"/>
      <c r="E6" s="34"/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</row>
    <row r="7" spans="1:11" ht="45">
      <c r="A7" s="9" t="s">
        <v>1</v>
      </c>
      <c r="B7" s="8" t="s">
        <v>134</v>
      </c>
      <c r="C7" s="8" t="s">
        <v>135</v>
      </c>
      <c r="D7" s="8" t="s">
        <v>136</v>
      </c>
      <c r="E7" s="8" t="s">
        <v>137</v>
      </c>
      <c r="F7" s="8" t="s">
        <v>138</v>
      </c>
      <c r="G7" s="8" t="s">
        <v>139</v>
      </c>
      <c r="H7" s="8" t="s">
        <v>140</v>
      </c>
      <c r="I7" s="8" t="s">
        <v>141</v>
      </c>
      <c r="J7" s="8" t="s">
        <v>142</v>
      </c>
      <c r="K7" s="8" t="s">
        <v>143</v>
      </c>
    </row>
    <row r="8" spans="1:11" ht="15">
      <c r="A8" s="12" t="s">
        <v>1</v>
      </c>
      <c r="B8" s="8" t="s">
        <v>144</v>
      </c>
      <c r="C8" s="8" t="s">
        <v>145</v>
      </c>
      <c r="D8" s="8" t="s">
        <v>146</v>
      </c>
      <c r="E8" s="8" t="s">
        <v>147</v>
      </c>
      <c r="F8" s="8" t="s">
        <v>148</v>
      </c>
      <c r="G8" s="8" t="s">
        <v>149</v>
      </c>
      <c r="H8" s="8" t="s">
        <v>150</v>
      </c>
      <c r="I8" s="8" t="s">
        <v>151</v>
      </c>
      <c r="J8" s="8" t="s">
        <v>152</v>
      </c>
      <c r="K8" s="8" t="s">
        <v>153</v>
      </c>
    </row>
    <row r="9" spans="1:11" ht="15">
      <c r="A9" s="9" t="s">
        <v>154</v>
      </c>
      <c r="B9" s="14" t="s">
        <v>1</v>
      </c>
      <c r="C9" s="14" t="s">
        <v>1</v>
      </c>
      <c r="D9" s="14" t="s">
        <v>1</v>
      </c>
      <c r="E9" s="14" t="s">
        <v>1</v>
      </c>
      <c r="F9" s="14" t="s">
        <v>1</v>
      </c>
      <c r="G9" s="14" t="s">
        <v>1</v>
      </c>
      <c r="H9" s="14" t="s">
        <v>1</v>
      </c>
      <c r="I9" s="14" t="s">
        <v>1</v>
      </c>
      <c r="J9" s="14" t="s">
        <v>1</v>
      </c>
      <c r="K9" s="16" t="s">
        <v>1</v>
      </c>
    </row>
    <row r="10" spans="1:11" ht="15">
      <c r="A10" s="12" t="s">
        <v>155</v>
      </c>
      <c r="B10" s="14">
        <v>4089849</v>
      </c>
      <c r="C10" s="14">
        <v>0</v>
      </c>
      <c r="D10" s="14">
        <v>0</v>
      </c>
      <c r="E10" s="14">
        <v>0</v>
      </c>
      <c r="F10" s="14">
        <v>4089849</v>
      </c>
      <c r="G10" s="14">
        <v>0</v>
      </c>
      <c r="H10" s="14">
        <v>4089849</v>
      </c>
      <c r="I10" s="14">
        <v>0</v>
      </c>
      <c r="J10" s="14">
        <v>0</v>
      </c>
      <c r="K10" s="16">
        <v>4089849</v>
      </c>
    </row>
    <row r="11" spans="1:11" ht="25.5">
      <c r="A11" s="12" t="s">
        <v>156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6">
        <v>0</v>
      </c>
    </row>
    <row r="12" spans="1:11" ht="25.5">
      <c r="A12" s="12" t="s">
        <v>157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6">
        <v>0</v>
      </c>
    </row>
    <row r="13" spans="1:11" ht="15">
      <c r="A13" s="12" t="s">
        <v>158</v>
      </c>
      <c r="B13" s="14">
        <v>702945</v>
      </c>
      <c r="C13" s="14">
        <v>0</v>
      </c>
      <c r="D13" s="14">
        <v>0</v>
      </c>
      <c r="E13" s="14">
        <v>0</v>
      </c>
      <c r="F13" s="14">
        <v>702945</v>
      </c>
      <c r="G13" s="14">
        <v>0</v>
      </c>
      <c r="H13" s="14">
        <v>702945</v>
      </c>
      <c r="I13" s="14">
        <v>0</v>
      </c>
      <c r="J13" s="14">
        <v>0</v>
      </c>
      <c r="K13" s="16">
        <v>702945</v>
      </c>
    </row>
    <row r="14" spans="1:11" ht="15">
      <c r="A14" s="12" t="s">
        <v>159</v>
      </c>
      <c r="B14" s="14">
        <v>4792794</v>
      </c>
      <c r="C14" s="14">
        <v>0</v>
      </c>
      <c r="D14" s="14">
        <v>0</v>
      </c>
      <c r="E14" s="14">
        <v>0</v>
      </c>
      <c r="F14" s="14">
        <v>4792794</v>
      </c>
      <c r="G14" s="14">
        <v>0</v>
      </c>
      <c r="H14" s="14">
        <v>4792794</v>
      </c>
      <c r="I14" s="14">
        <v>0</v>
      </c>
      <c r="J14" s="14">
        <v>0</v>
      </c>
      <c r="K14" s="16">
        <v>4792794</v>
      </c>
    </row>
    <row r="15" spans="1:11" ht="15">
      <c r="A15" s="27" t="s">
        <v>160</v>
      </c>
      <c r="B15" s="14" t="s">
        <v>1</v>
      </c>
      <c r="C15" s="14" t="s">
        <v>1</v>
      </c>
      <c r="D15" s="14" t="s">
        <v>1</v>
      </c>
      <c r="E15" s="14" t="s">
        <v>1</v>
      </c>
      <c r="F15" s="14" t="s">
        <v>1</v>
      </c>
      <c r="G15" s="14" t="s">
        <v>1</v>
      </c>
      <c r="H15" s="14" t="s">
        <v>1</v>
      </c>
      <c r="I15" s="14" t="s">
        <v>1</v>
      </c>
      <c r="J15" s="14" t="s">
        <v>1</v>
      </c>
      <c r="K15" s="16" t="s">
        <v>1</v>
      </c>
    </row>
    <row r="16" spans="1:11" ht="15">
      <c r="A16" s="12" t="s">
        <v>161</v>
      </c>
      <c r="B16" s="14">
        <v>825583.57</v>
      </c>
      <c r="C16" s="14">
        <v>6054330.78</v>
      </c>
      <c r="D16" s="14">
        <v>0</v>
      </c>
      <c r="E16" s="14">
        <v>0</v>
      </c>
      <c r="F16" s="14">
        <v>6879914.35</v>
      </c>
      <c r="G16" s="14">
        <v>982965.9</v>
      </c>
      <c r="H16" s="14">
        <v>5896948.45</v>
      </c>
      <c r="I16" s="14">
        <v>0</v>
      </c>
      <c r="J16" s="14">
        <v>0</v>
      </c>
      <c r="K16" s="16">
        <v>5896948.45</v>
      </c>
    </row>
    <row r="17" spans="1:11" ht="15">
      <c r="A17" s="12" t="s">
        <v>162</v>
      </c>
      <c r="B17" s="14">
        <v>1605330.71</v>
      </c>
      <c r="C17" s="14">
        <v>3684304.79</v>
      </c>
      <c r="D17" s="14">
        <v>0</v>
      </c>
      <c r="E17" s="14">
        <v>0</v>
      </c>
      <c r="F17" s="14">
        <v>5289635.5</v>
      </c>
      <c r="G17" s="14">
        <v>0</v>
      </c>
      <c r="H17" s="14">
        <v>5289635.5</v>
      </c>
      <c r="I17" s="14">
        <v>0</v>
      </c>
      <c r="J17" s="14">
        <v>0</v>
      </c>
      <c r="K17" s="16">
        <v>5289635.5</v>
      </c>
    </row>
    <row r="18" spans="1:11" ht="15">
      <c r="A18" s="12" t="s">
        <v>163</v>
      </c>
      <c r="B18" s="14">
        <v>1947069.39</v>
      </c>
      <c r="C18" s="14">
        <v>0</v>
      </c>
      <c r="D18" s="14">
        <v>0</v>
      </c>
      <c r="E18" s="14">
        <v>0</v>
      </c>
      <c r="F18" s="14">
        <v>1947069.39</v>
      </c>
      <c r="G18" s="14">
        <v>0</v>
      </c>
      <c r="H18" s="14">
        <v>1947069.39</v>
      </c>
      <c r="I18" s="14">
        <v>0</v>
      </c>
      <c r="J18" s="14">
        <v>0</v>
      </c>
      <c r="K18" s="16">
        <v>1947069.39</v>
      </c>
    </row>
    <row r="19" spans="1:11" ht="15">
      <c r="A19" s="12" t="s">
        <v>164</v>
      </c>
      <c r="B19" s="14">
        <v>1203441.24</v>
      </c>
      <c r="C19" s="14">
        <v>104625.99</v>
      </c>
      <c r="D19" s="14">
        <v>0</v>
      </c>
      <c r="E19" s="14">
        <v>0</v>
      </c>
      <c r="F19" s="14">
        <v>1308067.23</v>
      </c>
      <c r="G19" s="14">
        <v>0</v>
      </c>
      <c r="H19" s="14">
        <v>1308067.23</v>
      </c>
      <c r="I19" s="14">
        <v>0</v>
      </c>
      <c r="J19" s="14">
        <v>0</v>
      </c>
      <c r="K19" s="16">
        <v>1308067.23</v>
      </c>
    </row>
    <row r="20" spans="1:11" ht="15">
      <c r="A20" s="12" t="s">
        <v>165</v>
      </c>
      <c r="B20" s="14">
        <v>1869407.87</v>
      </c>
      <c r="C20" s="14">
        <v>0</v>
      </c>
      <c r="D20" s="14">
        <v>0</v>
      </c>
      <c r="E20" s="14">
        <v>0</v>
      </c>
      <c r="F20" s="14">
        <v>1869407.87</v>
      </c>
      <c r="G20" s="14">
        <v>0</v>
      </c>
      <c r="H20" s="14">
        <v>1869407.87</v>
      </c>
      <c r="I20" s="14">
        <v>0</v>
      </c>
      <c r="J20" s="14">
        <v>0</v>
      </c>
      <c r="K20" s="16">
        <v>1869407.87</v>
      </c>
    </row>
    <row r="21" spans="1:11" ht="15">
      <c r="A21" s="12" t="s">
        <v>166</v>
      </c>
      <c r="B21" s="14">
        <v>783462.07</v>
      </c>
      <c r="C21" s="14">
        <v>1637793.07</v>
      </c>
      <c r="D21" s="14">
        <v>0</v>
      </c>
      <c r="E21" s="14">
        <v>0</v>
      </c>
      <c r="F21" s="14">
        <v>2421255.14</v>
      </c>
      <c r="G21" s="14">
        <v>11030.72</v>
      </c>
      <c r="H21" s="14">
        <v>2410224.42</v>
      </c>
      <c r="I21" s="14">
        <v>0</v>
      </c>
      <c r="J21" s="14">
        <v>0</v>
      </c>
      <c r="K21" s="16">
        <v>2410224.42</v>
      </c>
    </row>
    <row r="22" spans="1:11" ht="15">
      <c r="A22" s="12" t="s">
        <v>167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6">
        <v>0</v>
      </c>
    </row>
    <row r="23" spans="1:11" ht="15">
      <c r="A23" s="12" t="s">
        <v>168</v>
      </c>
      <c r="B23" s="14">
        <v>511933.07</v>
      </c>
      <c r="C23" s="14">
        <v>255594.9</v>
      </c>
      <c r="D23" s="14">
        <v>0</v>
      </c>
      <c r="E23" s="14">
        <v>0</v>
      </c>
      <c r="F23" s="14">
        <v>767527.97</v>
      </c>
      <c r="G23" s="14">
        <v>0</v>
      </c>
      <c r="H23" s="14">
        <v>767527.97</v>
      </c>
      <c r="I23" s="14">
        <v>0</v>
      </c>
      <c r="J23" s="14">
        <v>103571.89</v>
      </c>
      <c r="K23" s="16">
        <v>663956.08</v>
      </c>
    </row>
    <row r="24" spans="1:11" ht="15">
      <c r="A24" s="12" t="s">
        <v>169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6">
        <v>0</v>
      </c>
    </row>
    <row r="25" spans="1:11" ht="15">
      <c r="A25" s="12" t="s">
        <v>170</v>
      </c>
      <c r="B25" s="14">
        <v>258034.16</v>
      </c>
      <c r="C25" s="14">
        <v>211748.12</v>
      </c>
      <c r="D25" s="14">
        <v>0</v>
      </c>
      <c r="E25" s="14">
        <v>0</v>
      </c>
      <c r="F25" s="14">
        <v>469782.28</v>
      </c>
      <c r="G25" s="14">
        <v>250</v>
      </c>
      <c r="H25" s="14">
        <v>469532.28</v>
      </c>
      <c r="I25" s="14">
        <v>0</v>
      </c>
      <c r="J25" s="14">
        <v>176986</v>
      </c>
      <c r="K25" s="16">
        <v>292546.28</v>
      </c>
    </row>
    <row r="26" spans="1:11" ht="15">
      <c r="A26" s="12" t="s">
        <v>171</v>
      </c>
      <c r="B26" s="14">
        <v>935462.26</v>
      </c>
      <c r="C26" s="14">
        <v>3414.83</v>
      </c>
      <c r="D26" s="14">
        <v>0</v>
      </c>
      <c r="E26" s="14">
        <v>0</v>
      </c>
      <c r="F26" s="14">
        <v>938877.09</v>
      </c>
      <c r="G26" s="14">
        <v>1942.86</v>
      </c>
      <c r="H26" s="14">
        <v>936934.23</v>
      </c>
      <c r="I26" s="14">
        <v>0</v>
      </c>
      <c r="J26" s="14">
        <v>3083561.33</v>
      </c>
      <c r="K26" s="16">
        <v>-2146627.1</v>
      </c>
    </row>
    <row r="27" spans="1:11" ht="15">
      <c r="A27" s="12" t="s">
        <v>172</v>
      </c>
      <c r="B27" s="14">
        <v>9939724.34</v>
      </c>
      <c r="C27" s="14">
        <v>11951812.48</v>
      </c>
      <c r="D27" s="14">
        <v>0</v>
      </c>
      <c r="E27" s="14">
        <v>0</v>
      </c>
      <c r="F27" s="14">
        <v>21891536.82</v>
      </c>
      <c r="G27" s="14">
        <v>996189.48</v>
      </c>
      <c r="H27" s="14">
        <v>20895347.34</v>
      </c>
      <c r="I27" s="14">
        <v>0</v>
      </c>
      <c r="J27" s="14">
        <v>3364119.22</v>
      </c>
      <c r="K27" s="16">
        <v>17531228.12</v>
      </c>
    </row>
    <row r="28" spans="1:11" ht="15">
      <c r="A28" s="27" t="s">
        <v>173</v>
      </c>
      <c r="B28" s="14" t="s">
        <v>1</v>
      </c>
      <c r="C28" s="14" t="s">
        <v>1</v>
      </c>
      <c r="D28" s="14" t="s">
        <v>1</v>
      </c>
      <c r="E28" s="14" t="s">
        <v>1</v>
      </c>
      <c r="F28" s="14" t="s">
        <v>1</v>
      </c>
      <c r="G28" s="14" t="s">
        <v>1</v>
      </c>
      <c r="H28" s="14" t="s">
        <v>1</v>
      </c>
      <c r="I28" s="14" t="s">
        <v>1</v>
      </c>
      <c r="J28" s="14" t="s">
        <v>1</v>
      </c>
      <c r="K28" s="16" t="s">
        <v>1</v>
      </c>
    </row>
    <row r="29" spans="1:11" ht="15">
      <c r="A29" s="12" t="s">
        <v>174</v>
      </c>
      <c r="B29" s="14">
        <v>833893.21</v>
      </c>
      <c r="C29" s="14">
        <v>1022617.16</v>
      </c>
      <c r="D29" s="14">
        <v>0</v>
      </c>
      <c r="E29" s="14">
        <v>0</v>
      </c>
      <c r="F29" s="14">
        <v>1856510.37</v>
      </c>
      <c r="G29" s="14">
        <v>26976.39</v>
      </c>
      <c r="H29" s="14">
        <v>1829533.98</v>
      </c>
      <c r="I29" s="14">
        <v>0</v>
      </c>
      <c r="J29" s="14">
        <v>0</v>
      </c>
      <c r="K29" s="16">
        <v>1829533.98</v>
      </c>
    </row>
    <row r="30" spans="1:11" ht="15">
      <c r="A30" s="27" t="s">
        <v>175</v>
      </c>
      <c r="B30" s="14" t="s">
        <v>1</v>
      </c>
      <c r="C30" s="14" t="s">
        <v>1</v>
      </c>
      <c r="D30" s="14" t="s">
        <v>1</v>
      </c>
      <c r="E30" s="14" t="s">
        <v>1</v>
      </c>
      <c r="F30" s="14" t="s">
        <v>1</v>
      </c>
      <c r="G30" s="14" t="s">
        <v>1</v>
      </c>
      <c r="H30" s="14" t="s">
        <v>1</v>
      </c>
      <c r="I30" s="14" t="s">
        <v>1</v>
      </c>
      <c r="J30" s="14" t="s">
        <v>1</v>
      </c>
      <c r="K30" s="16" t="s">
        <v>1</v>
      </c>
    </row>
    <row r="31" spans="1:11" ht="15">
      <c r="A31" s="12" t="s">
        <v>176</v>
      </c>
      <c r="B31" s="14">
        <v>16783245.58</v>
      </c>
      <c r="C31" s="14">
        <v>315655.68</v>
      </c>
      <c r="D31" s="14">
        <v>0</v>
      </c>
      <c r="E31" s="14">
        <v>0</v>
      </c>
      <c r="F31" s="14">
        <v>17098901.26</v>
      </c>
      <c r="G31" s="14">
        <v>0</v>
      </c>
      <c r="H31" s="14">
        <v>17098901.26</v>
      </c>
      <c r="I31" s="14">
        <v>0</v>
      </c>
      <c r="J31" s="14">
        <v>56508</v>
      </c>
      <c r="K31" s="16">
        <v>17042393.26</v>
      </c>
    </row>
    <row r="32" spans="1:11" ht="15">
      <c r="A32" s="12" t="s">
        <v>177</v>
      </c>
      <c r="B32" s="14">
        <v>1032850.78</v>
      </c>
      <c r="C32" s="14">
        <v>102298.47</v>
      </c>
      <c r="D32" s="14">
        <v>0</v>
      </c>
      <c r="E32" s="14">
        <v>0</v>
      </c>
      <c r="F32" s="14">
        <v>1135149.25</v>
      </c>
      <c r="G32" s="14">
        <v>0</v>
      </c>
      <c r="H32" s="14">
        <v>1135149.25</v>
      </c>
      <c r="I32" s="14">
        <v>0</v>
      </c>
      <c r="J32" s="14">
        <v>0</v>
      </c>
      <c r="K32" s="16">
        <v>1135149.25</v>
      </c>
    </row>
    <row r="33" spans="1:11" ht="15">
      <c r="A33" s="12" t="s">
        <v>178</v>
      </c>
      <c r="B33" s="14">
        <v>297001.84</v>
      </c>
      <c r="C33" s="14">
        <v>9345.46</v>
      </c>
      <c r="D33" s="14">
        <v>0</v>
      </c>
      <c r="E33" s="14">
        <v>0</v>
      </c>
      <c r="F33" s="14">
        <v>306347.3</v>
      </c>
      <c r="G33" s="14">
        <v>89340</v>
      </c>
      <c r="H33" s="14">
        <v>217007.3</v>
      </c>
      <c r="I33" s="14">
        <v>0</v>
      </c>
      <c r="J33" s="14">
        <v>0</v>
      </c>
      <c r="K33" s="16">
        <v>217007.3</v>
      </c>
    </row>
    <row r="34" spans="1:11" ht="15">
      <c r="A34" s="12" t="s">
        <v>179</v>
      </c>
      <c r="B34" s="14">
        <v>18113098.2</v>
      </c>
      <c r="C34" s="14">
        <v>427299.61</v>
      </c>
      <c r="D34" s="14">
        <v>0</v>
      </c>
      <c r="E34" s="14">
        <v>0</v>
      </c>
      <c r="F34" s="14">
        <v>18540397.81</v>
      </c>
      <c r="G34" s="14">
        <v>89340</v>
      </c>
      <c r="H34" s="14">
        <v>18451057.81</v>
      </c>
      <c r="I34" s="14">
        <v>0</v>
      </c>
      <c r="J34" s="14">
        <v>56508</v>
      </c>
      <c r="K34" s="16">
        <v>18394549.81</v>
      </c>
    </row>
    <row r="35" spans="1:11" ht="15">
      <c r="A35" s="27" t="s">
        <v>180</v>
      </c>
      <c r="B35" s="14" t="s">
        <v>1</v>
      </c>
      <c r="C35" s="14" t="s">
        <v>1</v>
      </c>
      <c r="D35" s="14" t="s">
        <v>1</v>
      </c>
      <c r="E35" s="14" t="s">
        <v>1</v>
      </c>
      <c r="F35" s="14" t="s">
        <v>1</v>
      </c>
      <c r="G35" s="14" t="s">
        <v>1</v>
      </c>
      <c r="H35" s="14" t="s">
        <v>1</v>
      </c>
      <c r="I35" s="14" t="s">
        <v>1</v>
      </c>
      <c r="J35" s="14" t="s">
        <v>1</v>
      </c>
      <c r="K35" s="16" t="s">
        <v>1</v>
      </c>
    </row>
    <row r="36" spans="1:11" ht="15">
      <c r="A36" s="12" t="s">
        <v>181</v>
      </c>
      <c r="B36" s="14">
        <v>0</v>
      </c>
      <c r="C36" s="14">
        <v>449001.41</v>
      </c>
      <c r="D36" s="14">
        <v>0</v>
      </c>
      <c r="E36" s="14">
        <v>0</v>
      </c>
      <c r="F36" s="14">
        <v>449001.41</v>
      </c>
      <c r="G36" s="14">
        <v>0</v>
      </c>
      <c r="H36" s="14">
        <v>449001.41</v>
      </c>
      <c r="I36" s="14">
        <v>0</v>
      </c>
      <c r="J36" s="14">
        <v>0</v>
      </c>
      <c r="K36" s="16">
        <v>449001.41</v>
      </c>
    </row>
    <row r="37" spans="1:11" ht="15">
      <c r="A37" s="12" t="s">
        <v>182</v>
      </c>
      <c r="B37" s="14">
        <v>996835.68</v>
      </c>
      <c r="C37" s="14">
        <v>1138181.35</v>
      </c>
      <c r="D37" s="14">
        <v>0</v>
      </c>
      <c r="E37" s="14">
        <v>0</v>
      </c>
      <c r="F37" s="14">
        <v>2135017.03</v>
      </c>
      <c r="G37" s="14">
        <v>0</v>
      </c>
      <c r="H37" s="14">
        <v>2135017.03</v>
      </c>
      <c r="I37" s="14">
        <v>0</v>
      </c>
      <c r="J37" s="14">
        <v>0</v>
      </c>
      <c r="K37" s="16">
        <v>2135017.03</v>
      </c>
    </row>
    <row r="38" spans="1:11" ht="15">
      <c r="A38" s="12" t="s">
        <v>183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6">
        <v>0</v>
      </c>
    </row>
    <row r="39" spans="1:11" ht="15">
      <c r="A39" s="12" t="s">
        <v>184</v>
      </c>
      <c r="B39" s="14">
        <v>1001279.84</v>
      </c>
      <c r="C39" s="14">
        <v>969264.73</v>
      </c>
      <c r="D39" s="14">
        <v>0</v>
      </c>
      <c r="E39" s="14">
        <v>0</v>
      </c>
      <c r="F39" s="14">
        <v>1970544.57</v>
      </c>
      <c r="G39" s="14">
        <v>478157.75</v>
      </c>
      <c r="H39" s="14">
        <v>1492386.82</v>
      </c>
      <c r="I39" s="14">
        <v>0</v>
      </c>
      <c r="J39" s="14">
        <v>1040399</v>
      </c>
      <c r="K39" s="16">
        <v>451987.82</v>
      </c>
    </row>
    <row r="40" spans="1:11" ht="15">
      <c r="A40" s="12" t="s">
        <v>185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6">
        <v>0</v>
      </c>
    </row>
    <row r="41" spans="1:11" ht="15">
      <c r="A41" s="12" t="s">
        <v>186</v>
      </c>
      <c r="B41" s="14">
        <v>1998115.52</v>
      </c>
      <c r="C41" s="14">
        <v>2556447.49</v>
      </c>
      <c r="D41" s="14">
        <v>0</v>
      </c>
      <c r="E41" s="14">
        <v>0</v>
      </c>
      <c r="F41" s="14">
        <v>4554563.01</v>
      </c>
      <c r="G41" s="14">
        <v>478157.75</v>
      </c>
      <c r="H41" s="14">
        <v>4076405.26</v>
      </c>
      <c r="I41" s="14">
        <v>0</v>
      </c>
      <c r="J41" s="14">
        <v>1040399</v>
      </c>
      <c r="K41" s="16">
        <v>3036006.26</v>
      </c>
    </row>
    <row r="42" spans="1:11" ht="15">
      <c r="A42" s="27" t="s">
        <v>187</v>
      </c>
      <c r="B42" s="14" t="s">
        <v>1</v>
      </c>
      <c r="C42" s="14" t="s">
        <v>1</v>
      </c>
      <c r="D42" s="14" t="s">
        <v>1</v>
      </c>
      <c r="E42" s="14" t="s">
        <v>1</v>
      </c>
      <c r="F42" s="14" t="s">
        <v>1</v>
      </c>
      <c r="G42" s="14" t="s">
        <v>1</v>
      </c>
      <c r="H42" s="14" t="s">
        <v>1</v>
      </c>
      <c r="I42" s="14" t="s">
        <v>1</v>
      </c>
      <c r="J42" s="14" t="s">
        <v>1</v>
      </c>
      <c r="K42" s="16" t="s">
        <v>1</v>
      </c>
    </row>
    <row r="43" spans="1:11" ht="15">
      <c r="A43" s="12" t="s">
        <v>188</v>
      </c>
      <c r="B43" s="14">
        <v>113384.64</v>
      </c>
      <c r="C43" s="14">
        <v>15333.62</v>
      </c>
      <c r="D43" s="14">
        <v>0</v>
      </c>
      <c r="E43" s="14">
        <v>0</v>
      </c>
      <c r="F43" s="14">
        <v>128718.26</v>
      </c>
      <c r="G43" s="14">
        <v>255.64</v>
      </c>
      <c r="H43" s="14">
        <v>128462.62</v>
      </c>
      <c r="I43" s="14">
        <v>0</v>
      </c>
      <c r="J43" s="14">
        <v>0</v>
      </c>
      <c r="K43" s="16">
        <v>128462.62</v>
      </c>
    </row>
    <row r="44" spans="1:11" ht="15">
      <c r="A44" s="12" t="s">
        <v>189</v>
      </c>
      <c r="B44" s="14">
        <v>732101.52</v>
      </c>
      <c r="C44" s="14">
        <v>0</v>
      </c>
      <c r="D44" s="14">
        <v>0</v>
      </c>
      <c r="E44" s="14">
        <v>0</v>
      </c>
      <c r="F44" s="14">
        <v>732101.52</v>
      </c>
      <c r="G44" s="14">
        <v>0</v>
      </c>
      <c r="H44" s="14">
        <v>732101.52</v>
      </c>
      <c r="I44" s="14">
        <v>0</v>
      </c>
      <c r="J44" s="14">
        <v>100744</v>
      </c>
      <c r="K44" s="16">
        <v>631357.52</v>
      </c>
    </row>
    <row r="45" spans="1:11" ht="15">
      <c r="A45" s="12" t="s">
        <v>190</v>
      </c>
      <c r="B45" s="14">
        <v>845486.16</v>
      </c>
      <c r="C45" s="14">
        <v>15333.62</v>
      </c>
      <c r="D45" s="14">
        <v>0</v>
      </c>
      <c r="E45" s="14">
        <v>0</v>
      </c>
      <c r="F45" s="14">
        <v>860819.78</v>
      </c>
      <c r="G45" s="14">
        <v>255.64</v>
      </c>
      <c r="H45" s="14">
        <v>860564.14</v>
      </c>
      <c r="I45" s="14">
        <v>0</v>
      </c>
      <c r="J45" s="14">
        <v>100744</v>
      </c>
      <c r="K45" s="16">
        <v>759820.14</v>
      </c>
    </row>
    <row r="46" spans="1:11" ht="15">
      <c r="A46" s="27" t="s">
        <v>191</v>
      </c>
      <c r="B46" s="14" t="s">
        <v>1</v>
      </c>
      <c r="C46" s="14" t="s">
        <v>1</v>
      </c>
      <c r="D46" s="14" t="s">
        <v>1</v>
      </c>
      <c r="E46" s="14" t="s">
        <v>1</v>
      </c>
      <c r="F46" s="14" t="s">
        <v>1</v>
      </c>
      <c r="G46" s="14" t="s">
        <v>1</v>
      </c>
      <c r="H46" s="14" t="s">
        <v>1</v>
      </c>
      <c r="I46" s="14" t="s">
        <v>1</v>
      </c>
      <c r="J46" s="14" t="s">
        <v>1</v>
      </c>
      <c r="K46" s="16" t="s">
        <v>1</v>
      </c>
    </row>
    <row r="47" spans="1:11" ht="15">
      <c r="A47" s="12" t="s">
        <v>192</v>
      </c>
      <c r="B47" s="14"/>
      <c r="C47" s="14"/>
      <c r="D47" s="14"/>
      <c r="E47" s="14"/>
      <c r="F47" s="14">
        <v>1199035.11</v>
      </c>
      <c r="G47" s="14">
        <v>436190</v>
      </c>
      <c r="H47" s="14">
        <v>762845.11</v>
      </c>
      <c r="I47" s="14"/>
      <c r="J47" s="14"/>
      <c r="K47" s="16"/>
    </row>
    <row r="48" spans="1:11" ht="15">
      <c r="A48" s="12" t="s">
        <v>193</v>
      </c>
      <c r="B48" s="14"/>
      <c r="C48" s="14"/>
      <c r="D48" s="14"/>
      <c r="E48" s="14"/>
      <c r="F48" s="14">
        <v>0</v>
      </c>
      <c r="G48" s="14">
        <v>0</v>
      </c>
      <c r="H48" s="14">
        <v>0</v>
      </c>
      <c r="I48" s="14"/>
      <c r="J48" s="14"/>
      <c r="K48" s="16"/>
    </row>
    <row r="49" spans="1:11" ht="15">
      <c r="A49" s="12" t="s">
        <v>194</v>
      </c>
      <c r="B49" s="14"/>
      <c r="C49" s="14"/>
      <c r="D49" s="14"/>
      <c r="E49" s="14"/>
      <c r="F49" s="14">
        <v>53695656.9</v>
      </c>
      <c r="G49" s="14">
        <v>2027109.26</v>
      </c>
      <c r="H49" s="14">
        <v>51668547.64</v>
      </c>
      <c r="I49" s="14"/>
      <c r="J49" s="14"/>
      <c r="K49" s="16"/>
    </row>
    <row r="50" spans="1:11" ht="15">
      <c r="A50" s="12" t="s">
        <v>195</v>
      </c>
      <c r="B50" s="14"/>
      <c r="C50" s="14"/>
      <c r="D50" s="14"/>
      <c r="E50" s="14"/>
      <c r="F50" s="14">
        <v>53695656.9</v>
      </c>
      <c r="G50" s="14">
        <v>2027109.26</v>
      </c>
      <c r="H50" s="14">
        <v>51668547.64</v>
      </c>
      <c r="I50" s="14"/>
      <c r="J50" s="14"/>
      <c r="K50" s="16"/>
    </row>
    <row r="51" spans="1:11" ht="15">
      <c r="A51" s="27" t="s">
        <v>196</v>
      </c>
      <c r="B51" s="14" t="s">
        <v>1</v>
      </c>
      <c r="C51" s="14" t="s">
        <v>1</v>
      </c>
      <c r="D51" s="14" t="s">
        <v>1</v>
      </c>
      <c r="E51" s="14" t="s">
        <v>1</v>
      </c>
      <c r="F51" s="14" t="s">
        <v>1</v>
      </c>
      <c r="G51" s="14" t="s">
        <v>1</v>
      </c>
      <c r="H51" s="14" t="s">
        <v>1</v>
      </c>
      <c r="I51" s="14" t="s">
        <v>1</v>
      </c>
      <c r="J51" s="14" t="s">
        <v>1</v>
      </c>
      <c r="K51" s="16" t="s">
        <v>1</v>
      </c>
    </row>
    <row r="52" spans="1:11" ht="15">
      <c r="A52" s="27" t="s">
        <v>197</v>
      </c>
      <c r="B52" s="14" t="s">
        <v>1</v>
      </c>
      <c r="C52" s="14" t="s">
        <v>1</v>
      </c>
      <c r="D52" s="14" t="s">
        <v>1</v>
      </c>
      <c r="E52" s="14" t="s">
        <v>1</v>
      </c>
      <c r="F52" s="14" t="s">
        <v>1</v>
      </c>
      <c r="G52" s="14" t="s">
        <v>1</v>
      </c>
      <c r="H52" s="14" t="s">
        <v>1</v>
      </c>
      <c r="I52" s="14" t="s">
        <v>1</v>
      </c>
      <c r="J52" s="14" t="s">
        <v>1</v>
      </c>
      <c r="K52" s="16" t="s">
        <v>1</v>
      </c>
    </row>
    <row r="53" spans="1:11" ht="25.5">
      <c r="A53" s="12" t="s">
        <v>198</v>
      </c>
      <c r="B53" s="14"/>
      <c r="C53" s="14"/>
      <c r="D53" s="14"/>
      <c r="E53" s="14"/>
      <c r="F53" s="14">
        <v>81432</v>
      </c>
      <c r="G53" s="14"/>
      <c r="H53" s="14"/>
      <c r="I53" s="14"/>
      <c r="J53" s="14"/>
      <c r="K53" s="16"/>
    </row>
    <row r="54" spans="1:11" ht="15">
      <c r="A54" s="12" t="s">
        <v>199</v>
      </c>
      <c r="B54" s="14"/>
      <c r="C54" s="14"/>
      <c r="D54" s="14"/>
      <c r="E54" s="14"/>
      <c r="F54" s="14">
        <v>0</v>
      </c>
      <c r="G54" s="14"/>
      <c r="H54" s="14"/>
      <c r="I54" s="14"/>
      <c r="J54" s="14"/>
      <c r="K54" s="16"/>
    </row>
  </sheetData>
  <sheetProtection/>
  <mergeCells count="5">
    <mergeCell ref="B2:D2"/>
    <mergeCell ref="B3:D3"/>
    <mergeCell ref="E3:G3"/>
    <mergeCell ref="B4:D4"/>
    <mergeCell ref="C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Young</dc:creator>
  <cp:keywords/>
  <dc:description/>
  <cp:lastModifiedBy>Chloe-Mai Parfitt</cp:lastModifiedBy>
  <cp:lastPrinted>2019-08-23T08:22:43Z</cp:lastPrinted>
  <dcterms:created xsi:type="dcterms:W3CDTF">2019-08-23T08:22:39Z</dcterms:created>
  <dcterms:modified xsi:type="dcterms:W3CDTF">2020-05-27T16:09:45Z</dcterms:modified>
  <cp:category/>
  <cp:version/>
  <cp:contentType/>
  <cp:contentStatus/>
</cp:coreProperties>
</file>